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rvdfs3\dres\DGIR\SIRER\Dados Resíduos\RU\Biorresíduos\surveys\metodologia de cálculo\"/>
    </mc:Choice>
  </mc:AlternateContent>
  <xr:revisionPtr revIDLastSave="0" documentId="13_ncr:1_{8982C42A-F1BC-429D-AEE3-BC3A2125274E}" xr6:coauthVersionLast="47" xr6:coauthVersionMax="47" xr10:uidLastSave="{00000000-0000-0000-0000-000000000000}"/>
  <workbookProtection workbookAlgorithmName="SHA-512" workbookHashValue="Oexd11fRLJdMQbAbmzriNQY7eXO5VgYgOoYx5+nnA3rCZBZ1qHaM1Odf860WfMwjuez2VfsPVeIijrtrSu1LVw==" workbookSaltValue="ZqzblgBVgLI0u49ODeoEzQ==" workbookSpinCount="100000" lockStructure="1"/>
  <bookViews>
    <workbookView xWindow="-120" yWindow="-120" windowWidth="24240" windowHeight="13020" tabRatio="844" xr2:uid="{00000000-000D-0000-FFFF-FFFF00000000}"/>
  </bookViews>
  <sheets>
    <sheet name="Capa" sheetId="14" r:id="rId1"/>
    <sheet name="Apoio ao preenchimento" sheetId="10" r:id="rId2"/>
    <sheet name="Caracterização projetos" sheetId="6" r:id="rId3"/>
    <sheet name="Dados_Comp Doméstica" sheetId="11" r:id="rId4"/>
    <sheet name="Dados_Comp Comunitária" sheetId="3" r:id="rId5"/>
    <sheet name="Resumo informação" sheetId="2" r:id="rId6"/>
    <sheet name="Listas Ocultas" sheetId="7" state="hidden" r:id="rId7"/>
    <sheet name="Tabela auxiliar" sheetId="8" state="hidden" r:id="rId8"/>
  </sheets>
  <externalReferences>
    <externalReference r:id="rId9"/>
  </externalReferences>
  <definedNames>
    <definedName name="_xlnm._FilterDatabase" localSheetId="7" hidden="1">'Tabela auxiliar'!$B$1:$F$2956</definedName>
    <definedName name="_xlnm.Print_Area" localSheetId="1">'Apoio ao preenchimento'!$A$1:$K$66</definedName>
    <definedName name="_xlnm.Print_Area" localSheetId="0">Capa!$A$1:$L$17</definedName>
    <definedName name="_xlnm.Print_Area" localSheetId="2">'Caracterização projetos'!$A$1:$N$10</definedName>
    <definedName name="_xlnm.Print_Area" localSheetId="4">'Dados_Comp Comunitária'!$A$1:$X$37</definedName>
    <definedName name="_xlnm.Print_Area" localSheetId="3">'Dados_Comp Doméstica'!$A$1:$O$36</definedName>
    <definedName name="_xlnm.Print_Area" localSheetId="5">'Resumo informação'!$A$1:$R$10</definedName>
    <definedName name="Municípios">'[1]1_Caracterização'!$B$23:$B$300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6" l="1"/>
  <c r="L8" i="6"/>
  <c r="L6" i="6"/>
  <c r="N7" i="3"/>
  <c r="N8" i="3"/>
  <c r="N9" i="3"/>
  <c r="N10" i="3" l="1"/>
  <c r="N11" i="3"/>
  <c r="N12" i="3"/>
  <c r="N13" i="3"/>
  <c r="E16" i="14"/>
  <c r="C26" i="11" s="1"/>
  <c r="F2" i="8"/>
  <c r="B2" i="8"/>
  <c r="D7" i="2"/>
  <c r="E7" i="2"/>
  <c r="D8" i="2"/>
  <c r="E8" i="2"/>
  <c r="D9" i="2"/>
  <c r="E9" i="2"/>
  <c r="G7" i="2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33" i="3"/>
  <c r="E33" i="3"/>
  <c r="D34" i="3"/>
  <c r="E34" i="3"/>
  <c r="D35" i="3"/>
  <c r="E35" i="3"/>
  <c r="D10" i="3"/>
  <c r="E10" i="3"/>
  <c r="D11" i="3"/>
  <c r="E11" i="3"/>
  <c r="D26" i="3"/>
  <c r="E26" i="3"/>
  <c r="D27" i="3"/>
  <c r="E27" i="3"/>
  <c r="D28" i="3"/>
  <c r="E28" i="3"/>
  <c r="D29" i="3"/>
  <c r="E29" i="3"/>
  <c r="D30" i="3"/>
  <c r="E30" i="3"/>
  <c r="D31" i="3"/>
  <c r="E31" i="3"/>
  <c r="D32" i="3"/>
  <c r="E32" i="3"/>
  <c r="D21" i="11"/>
  <c r="E21" i="11"/>
  <c r="D22" i="11"/>
  <c r="E22" i="11"/>
  <c r="D23" i="11"/>
  <c r="E23" i="11"/>
  <c r="D24" i="11"/>
  <c r="E24" i="11"/>
  <c r="D25" i="11"/>
  <c r="E25" i="11"/>
  <c r="D26" i="11"/>
  <c r="E26" i="11"/>
  <c r="D27" i="11"/>
  <c r="E27" i="11"/>
  <c r="D28" i="11"/>
  <c r="E28" i="11"/>
  <c r="D29" i="11"/>
  <c r="E29" i="11"/>
  <c r="D30" i="11"/>
  <c r="E30" i="11"/>
  <c r="D31" i="11"/>
  <c r="E31" i="11"/>
  <c r="D32" i="11"/>
  <c r="E32" i="11"/>
  <c r="D33" i="11"/>
  <c r="E33" i="11"/>
  <c r="D34" i="11"/>
  <c r="E34" i="11"/>
  <c r="D7" i="11"/>
  <c r="E7" i="11"/>
  <c r="D8" i="11"/>
  <c r="E8" i="11"/>
  <c r="D9" i="11"/>
  <c r="E9" i="11"/>
  <c r="D10" i="11"/>
  <c r="E10" i="11"/>
  <c r="D11" i="11"/>
  <c r="E11" i="11"/>
  <c r="D12" i="11"/>
  <c r="E12" i="11"/>
  <c r="D13" i="11"/>
  <c r="E13" i="11"/>
  <c r="D14" i="11"/>
  <c r="E14" i="11"/>
  <c r="D15" i="11"/>
  <c r="E15" i="11"/>
  <c r="D16" i="11"/>
  <c r="E16" i="11"/>
  <c r="D17" i="11"/>
  <c r="E17" i="11"/>
  <c r="D18" i="11"/>
  <c r="E18" i="11"/>
  <c r="D19" i="11"/>
  <c r="E19" i="11"/>
  <c r="D20" i="11"/>
  <c r="E20" i="11"/>
  <c r="E6" i="11"/>
  <c r="J9" i="2"/>
  <c r="J8" i="2"/>
  <c r="H8" i="2"/>
  <c r="G8" i="2"/>
  <c r="N36" i="3"/>
  <c r="G9" i="2"/>
  <c r="E9" i="3"/>
  <c r="E36" i="3"/>
  <c r="E8" i="3"/>
  <c r="E7" i="3"/>
  <c r="P2" i="7"/>
  <c r="E35" i="11"/>
  <c r="E8" i="6"/>
  <c r="E7" i="6"/>
  <c r="E6" i="6"/>
  <c r="D7" i="6"/>
  <c r="D8" i="6"/>
  <c r="D6" i="6"/>
  <c r="D35" i="11"/>
  <c r="D9" i="3"/>
  <c r="D36" i="3"/>
  <c r="D8" i="3"/>
  <c r="D7" i="3"/>
  <c r="D6" i="11"/>
  <c r="M7" i="2" l="1"/>
  <c r="J7" i="2"/>
  <c r="H7" i="2"/>
  <c r="C9" i="2"/>
  <c r="C8" i="2"/>
  <c r="C7" i="2"/>
  <c r="C19" i="11"/>
  <c r="C30" i="3"/>
  <c r="C34" i="3"/>
  <c r="C15" i="3"/>
  <c r="C24" i="11"/>
  <c r="C29" i="3"/>
  <c r="C33" i="3"/>
  <c r="C18" i="3"/>
  <c r="C14" i="3"/>
  <c r="C28" i="11"/>
  <c r="C32" i="11"/>
  <c r="C21" i="11"/>
  <c r="C8" i="11"/>
  <c r="C23" i="11"/>
  <c r="C32" i="3"/>
  <c r="C28" i="3"/>
  <c r="C25" i="3"/>
  <c r="C21" i="3"/>
  <c r="C17" i="3"/>
  <c r="C13" i="3"/>
  <c r="C12" i="11"/>
  <c r="C27" i="11"/>
  <c r="C15" i="11"/>
  <c r="C19" i="3"/>
  <c r="C10" i="11"/>
  <c r="C14" i="11"/>
  <c r="C18" i="11"/>
  <c r="C22" i="3"/>
  <c r="C10" i="3"/>
  <c r="C16" i="11"/>
  <c r="C31" i="11"/>
  <c r="C30" i="11"/>
  <c r="C34" i="11"/>
  <c r="C26" i="3"/>
  <c r="C23" i="3"/>
  <c r="C11" i="3"/>
  <c r="C20" i="11"/>
  <c r="C7" i="11"/>
  <c r="C22" i="11"/>
  <c r="C31" i="3"/>
  <c r="C27" i="3"/>
  <c r="C35" i="3"/>
  <c r="C24" i="3"/>
  <c r="C20" i="3"/>
  <c r="C16" i="3"/>
  <c r="C12" i="3"/>
  <c r="C11" i="11"/>
  <c r="C17" i="11"/>
  <c r="C13" i="11"/>
  <c r="C9" i="11"/>
  <c r="C33" i="11"/>
  <c r="C29" i="11"/>
  <c r="C25" i="11"/>
  <c r="C35" i="11"/>
  <c r="C7" i="3"/>
  <c r="C6" i="6"/>
  <c r="C8" i="3"/>
  <c r="C8" i="6"/>
  <c r="C36" i="3"/>
  <c r="C9" i="3"/>
  <c r="C7" i="6"/>
  <c r="C6" i="11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8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2" i="8"/>
  <c r="F573" i="8"/>
  <c r="F574" i="8"/>
  <c r="F575" i="8"/>
  <c r="F576" i="8"/>
  <c r="F577" i="8"/>
  <c r="F578" i="8"/>
  <c r="F579" i="8"/>
  <c r="F580" i="8"/>
  <c r="F581" i="8"/>
  <c r="F582" i="8"/>
  <c r="F583" i="8"/>
  <c r="F584" i="8"/>
  <c r="F585" i="8"/>
  <c r="F586" i="8"/>
  <c r="F587" i="8"/>
  <c r="F588" i="8"/>
  <c r="F589" i="8"/>
  <c r="F590" i="8"/>
  <c r="F591" i="8"/>
  <c r="F592" i="8"/>
  <c r="F593" i="8"/>
  <c r="F594" i="8"/>
  <c r="F595" i="8"/>
  <c r="F596" i="8"/>
  <c r="F597" i="8"/>
  <c r="F598" i="8"/>
  <c r="F599" i="8"/>
  <c r="F600" i="8"/>
  <c r="F601" i="8"/>
  <c r="F602" i="8"/>
  <c r="F603" i="8"/>
  <c r="F604" i="8"/>
  <c r="F605" i="8"/>
  <c r="F606" i="8"/>
  <c r="F607" i="8"/>
  <c r="F608" i="8"/>
  <c r="F609" i="8"/>
  <c r="F610" i="8"/>
  <c r="F611" i="8"/>
  <c r="F612" i="8"/>
  <c r="F613" i="8"/>
  <c r="F614" i="8"/>
  <c r="F615" i="8"/>
  <c r="F616" i="8"/>
  <c r="F617" i="8"/>
  <c r="F618" i="8"/>
  <c r="F619" i="8"/>
  <c r="F620" i="8"/>
  <c r="F621" i="8"/>
  <c r="F622" i="8"/>
  <c r="F623" i="8"/>
  <c r="F624" i="8"/>
  <c r="F625" i="8"/>
  <c r="F626" i="8"/>
  <c r="F627" i="8"/>
  <c r="F628" i="8"/>
  <c r="F629" i="8"/>
  <c r="F630" i="8"/>
  <c r="F631" i="8"/>
  <c r="F632" i="8"/>
  <c r="F633" i="8"/>
  <c r="F634" i="8"/>
  <c r="F635" i="8"/>
  <c r="F636" i="8"/>
  <c r="F637" i="8"/>
  <c r="F638" i="8"/>
  <c r="F639" i="8"/>
  <c r="F640" i="8"/>
  <c r="F641" i="8"/>
  <c r="F642" i="8"/>
  <c r="F643" i="8"/>
  <c r="F644" i="8"/>
  <c r="F645" i="8"/>
  <c r="F646" i="8"/>
  <c r="F647" i="8"/>
  <c r="F648" i="8"/>
  <c r="F649" i="8"/>
  <c r="F650" i="8"/>
  <c r="F651" i="8"/>
  <c r="F652" i="8"/>
  <c r="F653" i="8"/>
  <c r="F654" i="8"/>
  <c r="F655" i="8"/>
  <c r="F656" i="8"/>
  <c r="F657" i="8"/>
  <c r="F658" i="8"/>
  <c r="F659" i="8"/>
  <c r="F660" i="8"/>
  <c r="F661" i="8"/>
  <c r="F662" i="8"/>
  <c r="F663" i="8"/>
  <c r="F664" i="8"/>
  <c r="F665" i="8"/>
  <c r="F666" i="8"/>
  <c r="F667" i="8"/>
  <c r="F668" i="8"/>
  <c r="F669" i="8"/>
  <c r="F670" i="8"/>
  <c r="F671" i="8"/>
  <c r="F672" i="8"/>
  <c r="F673" i="8"/>
  <c r="F674" i="8"/>
  <c r="F675" i="8"/>
  <c r="F676" i="8"/>
  <c r="F677" i="8"/>
  <c r="F678" i="8"/>
  <c r="F679" i="8"/>
  <c r="F680" i="8"/>
  <c r="F681" i="8"/>
  <c r="F682" i="8"/>
  <c r="F683" i="8"/>
  <c r="F684" i="8"/>
  <c r="F685" i="8"/>
  <c r="F686" i="8"/>
  <c r="F687" i="8"/>
  <c r="F688" i="8"/>
  <c r="F689" i="8"/>
  <c r="F690" i="8"/>
  <c r="F691" i="8"/>
  <c r="F692" i="8"/>
  <c r="F693" i="8"/>
  <c r="F694" i="8"/>
  <c r="F695" i="8"/>
  <c r="F696" i="8"/>
  <c r="F697" i="8"/>
  <c r="F698" i="8"/>
  <c r="F699" i="8"/>
  <c r="F700" i="8"/>
  <c r="F701" i="8"/>
  <c r="F702" i="8"/>
  <c r="F703" i="8"/>
  <c r="F704" i="8"/>
  <c r="F705" i="8"/>
  <c r="F706" i="8"/>
  <c r="F707" i="8"/>
  <c r="F708" i="8"/>
  <c r="F709" i="8"/>
  <c r="F710" i="8"/>
  <c r="F711" i="8"/>
  <c r="F712" i="8"/>
  <c r="F713" i="8"/>
  <c r="F714" i="8"/>
  <c r="F715" i="8"/>
  <c r="F716" i="8"/>
  <c r="F717" i="8"/>
  <c r="F718" i="8"/>
  <c r="F719" i="8"/>
  <c r="F720" i="8"/>
  <c r="F721" i="8"/>
  <c r="F722" i="8"/>
  <c r="F723" i="8"/>
  <c r="F724" i="8"/>
  <c r="F725" i="8"/>
  <c r="F726" i="8"/>
  <c r="F727" i="8"/>
  <c r="F728" i="8"/>
  <c r="F729" i="8"/>
  <c r="F730" i="8"/>
  <c r="F731" i="8"/>
  <c r="F732" i="8"/>
  <c r="F733" i="8"/>
  <c r="F734" i="8"/>
  <c r="F735" i="8"/>
  <c r="F736" i="8"/>
  <c r="F737" i="8"/>
  <c r="F738" i="8"/>
  <c r="F739" i="8"/>
  <c r="F740" i="8"/>
  <c r="F741" i="8"/>
  <c r="F742" i="8"/>
  <c r="F743" i="8"/>
  <c r="F744" i="8"/>
  <c r="F745" i="8"/>
  <c r="F746" i="8"/>
  <c r="F747" i="8"/>
  <c r="F748" i="8"/>
  <c r="F749" i="8"/>
  <c r="F750" i="8"/>
  <c r="F751" i="8"/>
  <c r="F752" i="8"/>
  <c r="F753" i="8"/>
  <c r="F754" i="8"/>
  <c r="F755" i="8"/>
  <c r="F756" i="8"/>
  <c r="F757" i="8"/>
  <c r="F758" i="8"/>
  <c r="F759" i="8"/>
  <c r="F760" i="8"/>
  <c r="F761" i="8"/>
  <c r="F762" i="8"/>
  <c r="F763" i="8"/>
  <c r="F764" i="8"/>
  <c r="F765" i="8"/>
  <c r="F766" i="8"/>
  <c r="F767" i="8"/>
  <c r="F768" i="8"/>
  <c r="F769" i="8"/>
  <c r="F770" i="8"/>
  <c r="F771" i="8"/>
  <c r="F772" i="8"/>
  <c r="F773" i="8"/>
  <c r="F774" i="8"/>
  <c r="F775" i="8"/>
  <c r="F776" i="8"/>
  <c r="F777" i="8"/>
  <c r="F778" i="8"/>
  <c r="F779" i="8"/>
  <c r="F780" i="8"/>
  <c r="F781" i="8"/>
  <c r="F782" i="8"/>
  <c r="F783" i="8"/>
  <c r="F784" i="8"/>
  <c r="F785" i="8"/>
  <c r="F786" i="8"/>
  <c r="F787" i="8"/>
  <c r="F788" i="8"/>
  <c r="F789" i="8"/>
  <c r="F790" i="8"/>
  <c r="F791" i="8"/>
  <c r="F792" i="8"/>
  <c r="F793" i="8"/>
  <c r="F794" i="8"/>
  <c r="F795" i="8"/>
  <c r="F796" i="8"/>
  <c r="F797" i="8"/>
  <c r="F798" i="8"/>
  <c r="F799" i="8"/>
  <c r="F800" i="8"/>
  <c r="F801" i="8"/>
  <c r="F802" i="8"/>
  <c r="F803" i="8"/>
  <c r="F804" i="8"/>
  <c r="F805" i="8"/>
  <c r="F806" i="8"/>
  <c r="F807" i="8"/>
  <c r="F808" i="8"/>
  <c r="F809" i="8"/>
  <c r="F810" i="8"/>
  <c r="F811" i="8"/>
  <c r="F812" i="8"/>
  <c r="F813" i="8"/>
  <c r="F814" i="8"/>
  <c r="F815" i="8"/>
  <c r="F816" i="8"/>
  <c r="F817" i="8"/>
  <c r="F818" i="8"/>
  <c r="F819" i="8"/>
  <c r="F820" i="8"/>
  <c r="F821" i="8"/>
  <c r="F822" i="8"/>
  <c r="F823" i="8"/>
  <c r="F824" i="8"/>
  <c r="F825" i="8"/>
  <c r="F826" i="8"/>
  <c r="F827" i="8"/>
  <c r="F828" i="8"/>
  <c r="F829" i="8"/>
  <c r="F830" i="8"/>
  <c r="F831" i="8"/>
  <c r="F832" i="8"/>
  <c r="F833" i="8"/>
  <c r="F834" i="8"/>
  <c r="F835" i="8"/>
  <c r="F836" i="8"/>
  <c r="F837" i="8"/>
  <c r="F838" i="8"/>
  <c r="F839" i="8"/>
  <c r="F840" i="8"/>
  <c r="F841" i="8"/>
  <c r="F842" i="8"/>
  <c r="F843" i="8"/>
  <c r="F844" i="8"/>
  <c r="F845" i="8"/>
  <c r="F846" i="8"/>
  <c r="F847" i="8"/>
  <c r="F848" i="8"/>
  <c r="F849" i="8"/>
  <c r="F850" i="8"/>
  <c r="F851" i="8"/>
  <c r="F852" i="8"/>
  <c r="F853" i="8"/>
  <c r="F854" i="8"/>
  <c r="F855" i="8"/>
  <c r="F856" i="8"/>
  <c r="F857" i="8"/>
  <c r="F858" i="8"/>
  <c r="F859" i="8"/>
  <c r="F860" i="8"/>
  <c r="F861" i="8"/>
  <c r="F862" i="8"/>
  <c r="F863" i="8"/>
  <c r="F864" i="8"/>
  <c r="F865" i="8"/>
  <c r="F866" i="8"/>
  <c r="F867" i="8"/>
  <c r="F868" i="8"/>
  <c r="F869" i="8"/>
  <c r="F870" i="8"/>
  <c r="F871" i="8"/>
  <c r="F872" i="8"/>
  <c r="F873" i="8"/>
  <c r="F874" i="8"/>
  <c r="F875" i="8"/>
  <c r="F876" i="8"/>
  <c r="F877" i="8"/>
  <c r="F878" i="8"/>
  <c r="F879" i="8"/>
  <c r="F880" i="8"/>
  <c r="F881" i="8"/>
  <c r="F882" i="8"/>
  <c r="F883" i="8"/>
  <c r="F884" i="8"/>
  <c r="F885" i="8"/>
  <c r="F886" i="8"/>
  <c r="F887" i="8"/>
  <c r="F888" i="8"/>
  <c r="F889" i="8"/>
  <c r="F890" i="8"/>
  <c r="F891" i="8"/>
  <c r="F892" i="8"/>
  <c r="F893" i="8"/>
  <c r="F894" i="8"/>
  <c r="F895" i="8"/>
  <c r="F896" i="8"/>
  <c r="F897" i="8"/>
  <c r="F898" i="8"/>
  <c r="F899" i="8"/>
  <c r="F900" i="8"/>
  <c r="F901" i="8"/>
  <c r="F902" i="8"/>
  <c r="F903" i="8"/>
  <c r="F904" i="8"/>
  <c r="F905" i="8"/>
  <c r="F906" i="8"/>
  <c r="F907" i="8"/>
  <c r="F908" i="8"/>
  <c r="F909" i="8"/>
  <c r="F910" i="8"/>
  <c r="F911" i="8"/>
  <c r="F912" i="8"/>
  <c r="F913" i="8"/>
  <c r="F914" i="8"/>
  <c r="F915" i="8"/>
  <c r="F916" i="8"/>
  <c r="F917" i="8"/>
  <c r="F918" i="8"/>
  <c r="F919" i="8"/>
  <c r="F920" i="8"/>
  <c r="F921" i="8"/>
  <c r="F922" i="8"/>
  <c r="F923" i="8"/>
  <c r="F924" i="8"/>
  <c r="F925" i="8"/>
  <c r="F926" i="8"/>
  <c r="F927" i="8"/>
  <c r="F928" i="8"/>
  <c r="F929" i="8"/>
  <c r="F930" i="8"/>
  <c r="F931" i="8"/>
  <c r="F932" i="8"/>
  <c r="F933" i="8"/>
  <c r="F934" i="8"/>
  <c r="F935" i="8"/>
  <c r="F936" i="8"/>
  <c r="F937" i="8"/>
  <c r="F938" i="8"/>
  <c r="F939" i="8"/>
  <c r="F940" i="8"/>
  <c r="F941" i="8"/>
  <c r="F942" i="8"/>
  <c r="F943" i="8"/>
  <c r="F944" i="8"/>
  <c r="F945" i="8"/>
  <c r="F946" i="8"/>
  <c r="F947" i="8"/>
  <c r="F948" i="8"/>
  <c r="F949" i="8"/>
  <c r="F950" i="8"/>
  <c r="F951" i="8"/>
  <c r="F952" i="8"/>
  <c r="F953" i="8"/>
  <c r="F954" i="8"/>
  <c r="F955" i="8"/>
  <c r="F956" i="8"/>
  <c r="F957" i="8"/>
  <c r="F958" i="8"/>
  <c r="F959" i="8"/>
  <c r="F960" i="8"/>
  <c r="F961" i="8"/>
  <c r="F962" i="8"/>
  <c r="F963" i="8"/>
  <c r="F964" i="8"/>
  <c r="F965" i="8"/>
  <c r="F966" i="8"/>
  <c r="F967" i="8"/>
  <c r="F968" i="8"/>
  <c r="F969" i="8"/>
  <c r="F970" i="8"/>
  <c r="F971" i="8"/>
  <c r="F972" i="8"/>
  <c r="F973" i="8"/>
  <c r="F974" i="8"/>
  <c r="F975" i="8"/>
  <c r="F976" i="8"/>
  <c r="F977" i="8"/>
  <c r="F978" i="8"/>
  <c r="F979" i="8"/>
  <c r="F980" i="8"/>
  <c r="F981" i="8"/>
  <c r="F982" i="8"/>
  <c r="F983" i="8"/>
  <c r="F984" i="8"/>
  <c r="F985" i="8"/>
  <c r="F986" i="8"/>
  <c r="F987" i="8"/>
  <c r="F988" i="8"/>
  <c r="F989" i="8"/>
  <c r="F990" i="8"/>
  <c r="F991" i="8"/>
  <c r="F992" i="8"/>
  <c r="F993" i="8"/>
  <c r="F994" i="8"/>
  <c r="F995" i="8"/>
  <c r="F996" i="8"/>
  <c r="F997" i="8"/>
  <c r="F998" i="8"/>
  <c r="F999" i="8"/>
  <c r="F1000" i="8"/>
  <c r="F1001" i="8"/>
  <c r="F1002" i="8"/>
  <c r="F1003" i="8"/>
  <c r="F1004" i="8"/>
  <c r="F1005" i="8"/>
  <c r="F1006" i="8"/>
  <c r="F1007" i="8"/>
  <c r="F1008" i="8"/>
  <c r="F1009" i="8"/>
  <c r="F1010" i="8"/>
  <c r="F1011" i="8"/>
  <c r="F1012" i="8"/>
  <c r="F1013" i="8"/>
  <c r="F1014" i="8"/>
  <c r="F1015" i="8"/>
  <c r="F1016" i="8"/>
  <c r="F1017" i="8"/>
  <c r="F1018" i="8"/>
  <c r="F1019" i="8"/>
  <c r="F1020" i="8"/>
  <c r="F1021" i="8"/>
  <c r="F1022" i="8"/>
  <c r="F1023" i="8"/>
  <c r="F1024" i="8"/>
  <c r="F1025" i="8"/>
  <c r="F1026" i="8"/>
  <c r="F1027" i="8"/>
  <c r="F1028" i="8"/>
  <c r="F1029" i="8"/>
  <c r="F1030" i="8"/>
  <c r="F1031" i="8"/>
  <c r="F1032" i="8"/>
  <c r="F1033" i="8"/>
  <c r="F1034" i="8"/>
  <c r="F1035" i="8"/>
  <c r="F1036" i="8"/>
  <c r="F1037" i="8"/>
  <c r="F1038" i="8"/>
  <c r="F1039" i="8"/>
  <c r="F1040" i="8"/>
  <c r="F1041" i="8"/>
  <c r="F1042" i="8"/>
  <c r="F1043" i="8"/>
  <c r="F1044" i="8"/>
  <c r="F1045" i="8"/>
  <c r="F1046" i="8"/>
  <c r="F1047" i="8"/>
  <c r="F1048" i="8"/>
  <c r="F1049" i="8"/>
  <c r="F1050" i="8"/>
  <c r="F1051" i="8"/>
  <c r="F1052" i="8"/>
  <c r="F1053" i="8"/>
  <c r="F1054" i="8"/>
  <c r="F1055" i="8"/>
  <c r="F1056" i="8"/>
  <c r="F1057" i="8"/>
  <c r="F1058" i="8"/>
  <c r="F1059" i="8"/>
  <c r="F1060" i="8"/>
  <c r="F1061" i="8"/>
  <c r="F1062" i="8"/>
  <c r="F1063" i="8"/>
  <c r="F1064" i="8"/>
  <c r="F1065" i="8"/>
  <c r="F1066" i="8"/>
  <c r="F1067" i="8"/>
  <c r="F1068" i="8"/>
  <c r="F1069" i="8"/>
  <c r="F1070" i="8"/>
  <c r="F1071" i="8"/>
  <c r="F1072" i="8"/>
  <c r="F1073" i="8"/>
  <c r="F1074" i="8"/>
  <c r="F1075" i="8"/>
  <c r="F1076" i="8"/>
  <c r="F1077" i="8"/>
  <c r="F1078" i="8"/>
  <c r="F1079" i="8"/>
  <c r="F1080" i="8"/>
  <c r="F1081" i="8"/>
  <c r="F1082" i="8"/>
  <c r="F1083" i="8"/>
  <c r="F1084" i="8"/>
  <c r="F1085" i="8"/>
  <c r="F1086" i="8"/>
  <c r="F1087" i="8"/>
  <c r="F1088" i="8"/>
  <c r="F1089" i="8"/>
  <c r="F1090" i="8"/>
  <c r="F1091" i="8"/>
  <c r="F1092" i="8"/>
  <c r="F1093" i="8"/>
  <c r="F1094" i="8"/>
  <c r="F1095" i="8"/>
  <c r="F1096" i="8"/>
  <c r="F1097" i="8"/>
  <c r="F1098" i="8"/>
  <c r="F1099" i="8"/>
  <c r="F1100" i="8"/>
  <c r="F1101" i="8"/>
  <c r="F1102" i="8"/>
  <c r="F1103" i="8"/>
  <c r="F1104" i="8"/>
  <c r="F1105" i="8"/>
  <c r="F1106" i="8"/>
  <c r="F1107" i="8"/>
  <c r="F1108" i="8"/>
  <c r="F1109" i="8"/>
  <c r="F1110" i="8"/>
  <c r="F1111" i="8"/>
  <c r="F1112" i="8"/>
  <c r="F1113" i="8"/>
  <c r="F1114" i="8"/>
  <c r="F1115" i="8"/>
  <c r="F1116" i="8"/>
  <c r="F1117" i="8"/>
  <c r="F1118" i="8"/>
  <c r="F1119" i="8"/>
  <c r="F1120" i="8"/>
  <c r="F1121" i="8"/>
  <c r="F1122" i="8"/>
  <c r="F1123" i="8"/>
  <c r="F1124" i="8"/>
  <c r="F1125" i="8"/>
  <c r="F1126" i="8"/>
  <c r="F1127" i="8"/>
  <c r="F1128" i="8"/>
  <c r="F1129" i="8"/>
  <c r="F1130" i="8"/>
  <c r="F1131" i="8"/>
  <c r="F1132" i="8"/>
  <c r="F1133" i="8"/>
  <c r="F1134" i="8"/>
  <c r="F1135" i="8"/>
  <c r="F1136" i="8"/>
  <c r="F1137" i="8"/>
  <c r="F1138" i="8"/>
  <c r="F1139" i="8"/>
  <c r="F1140" i="8"/>
  <c r="F1141" i="8"/>
  <c r="F1142" i="8"/>
  <c r="F1143" i="8"/>
  <c r="F1144" i="8"/>
  <c r="F1145" i="8"/>
  <c r="F1146" i="8"/>
  <c r="F1147" i="8"/>
  <c r="F1148" i="8"/>
  <c r="F1149" i="8"/>
  <c r="F1150" i="8"/>
  <c r="F1151" i="8"/>
  <c r="F1152" i="8"/>
  <c r="F1153" i="8"/>
  <c r="F1154" i="8"/>
  <c r="F1155" i="8"/>
  <c r="F1156" i="8"/>
  <c r="F1157" i="8"/>
  <c r="F1158" i="8"/>
  <c r="F1159" i="8"/>
  <c r="F1160" i="8"/>
  <c r="F1161" i="8"/>
  <c r="F1162" i="8"/>
  <c r="F1163" i="8"/>
  <c r="F1164" i="8"/>
  <c r="F1165" i="8"/>
  <c r="F1166" i="8"/>
  <c r="F1167" i="8"/>
  <c r="F1168" i="8"/>
  <c r="F1169" i="8"/>
  <c r="F1170" i="8"/>
  <c r="F1171" i="8"/>
  <c r="F1172" i="8"/>
  <c r="F1173" i="8"/>
  <c r="F1174" i="8"/>
  <c r="F1175" i="8"/>
  <c r="F1176" i="8"/>
  <c r="F1177" i="8"/>
  <c r="F1178" i="8"/>
  <c r="F1179" i="8"/>
  <c r="F1180" i="8"/>
  <c r="F1181" i="8"/>
  <c r="F1182" i="8"/>
  <c r="F1183" i="8"/>
  <c r="F1184" i="8"/>
  <c r="F1185" i="8"/>
  <c r="F1186" i="8"/>
  <c r="F1187" i="8"/>
  <c r="F1188" i="8"/>
  <c r="F1189" i="8"/>
  <c r="F1190" i="8"/>
  <c r="F1191" i="8"/>
  <c r="F1192" i="8"/>
  <c r="F1193" i="8"/>
  <c r="F1194" i="8"/>
  <c r="F1195" i="8"/>
  <c r="F1196" i="8"/>
  <c r="F1197" i="8"/>
  <c r="F1198" i="8"/>
  <c r="F1199" i="8"/>
  <c r="F1200" i="8"/>
  <c r="F1201" i="8"/>
  <c r="F1202" i="8"/>
  <c r="F1203" i="8"/>
  <c r="F1204" i="8"/>
  <c r="F1205" i="8"/>
  <c r="F1206" i="8"/>
  <c r="F1207" i="8"/>
  <c r="F1208" i="8"/>
  <c r="F1209" i="8"/>
  <c r="F1210" i="8"/>
  <c r="F1211" i="8"/>
  <c r="F1212" i="8"/>
  <c r="F1213" i="8"/>
  <c r="F1214" i="8"/>
  <c r="F1215" i="8"/>
  <c r="F1216" i="8"/>
  <c r="F1217" i="8"/>
  <c r="F1218" i="8"/>
  <c r="F1219" i="8"/>
  <c r="F1220" i="8"/>
  <c r="F1221" i="8"/>
  <c r="F1222" i="8"/>
  <c r="F1223" i="8"/>
  <c r="F1224" i="8"/>
  <c r="F1225" i="8"/>
  <c r="F1226" i="8"/>
  <c r="F1227" i="8"/>
  <c r="F1228" i="8"/>
  <c r="F1229" i="8"/>
  <c r="F1230" i="8"/>
  <c r="F1231" i="8"/>
  <c r="F1232" i="8"/>
  <c r="F1233" i="8"/>
  <c r="F1234" i="8"/>
  <c r="F1235" i="8"/>
  <c r="F1236" i="8"/>
  <c r="F1237" i="8"/>
  <c r="F1238" i="8"/>
  <c r="F1239" i="8"/>
  <c r="F1240" i="8"/>
  <c r="F1241" i="8"/>
  <c r="F1242" i="8"/>
  <c r="F1243" i="8"/>
  <c r="F1244" i="8"/>
  <c r="F1245" i="8"/>
  <c r="F1246" i="8"/>
  <c r="F1247" i="8"/>
  <c r="F1248" i="8"/>
  <c r="F1249" i="8"/>
  <c r="F1250" i="8"/>
  <c r="F1251" i="8"/>
  <c r="F1252" i="8"/>
  <c r="F1253" i="8"/>
  <c r="F1254" i="8"/>
  <c r="F1255" i="8"/>
  <c r="F1256" i="8"/>
  <c r="F1257" i="8"/>
  <c r="F1258" i="8"/>
  <c r="F1259" i="8"/>
  <c r="F1260" i="8"/>
  <c r="F1261" i="8"/>
  <c r="F1262" i="8"/>
  <c r="F1263" i="8"/>
  <c r="F1264" i="8"/>
  <c r="F1265" i="8"/>
  <c r="F1266" i="8"/>
  <c r="F1267" i="8"/>
  <c r="F1268" i="8"/>
  <c r="F1269" i="8"/>
  <c r="F1270" i="8"/>
  <c r="F1271" i="8"/>
  <c r="F1272" i="8"/>
  <c r="F1273" i="8"/>
  <c r="F1274" i="8"/>
  <c r="F1275" i="8"/>
  <c r="F1276" i="8"/>
  <c r="F1277" i="8"/>
  <c r="F1278" i="8"/>
  <c r="F1279" i="8"/>
  <c r="F1280" i="8"/>
  <c r="F1281" i="8"/>
  <c r="F1282" i="8"/>
  <c r="F1283" i="8"/>
  <c r="F1284" i="8"/>
  <c r="F1285" i="8"/>
  <c r="F1286" i="8"/>
  <c r="F1287" i="8"/>
  <c r="F1288" i="8"/>
  <c r="F1289" i="8"/>
  <c r="F1290" i="8"/>
  <c r="F1291" i="8"/>
  <c r="F1292" i="8"/>
  <c r="F1293" i="8"/>
  <c r="F1294" i="8"/>
  <c r="F1295" i="8"/>
  <c r="F1296" i="8"/>
  <c r="F1297" i="8"/>
  <c r="F1298" i="8"/>
  <c r="F1299" i="8"/>
  <c r="F1300" i="8"/>
  <c r="F1301" i="8"/>
  <c r="F1302" i="8"/>
  <c r="F1303" i="8"/>
  <c r="F1304" i="8"/>
  <c r="F1305" i="8"/>
  <c r="F1306" i="8"/>
  <c r="F1307" i="8"/>
  <c r="F1308" i="8"/>
  <c r="F1309" i="8"/>
  <c r="F1310" i="8"/>
  <c r="F1311" i="8"/>
  <c r="F1312" i="8"/>
  <c r="F1313" i="8"/>
  <c r="F1314" i="8"/>
  <c r="F1315" i="8"/>
  <c r="F1316" i="8"/>
  <c r="F1317" i="8"/>
  <c r="F1318" i="8"/>
  <c r="F1319" i="8"/>
  <c r="F1320" i="8"/>
  <c r="F1321" i="8"/>
  <c r="F1322" i="8"/>
  <c r="F1323" i="8"/>
  <c r="F1324" i="8"/>
  <c r="F1325" i="8"/>
  <c r="F1326" i="8"/>
  <c r="F1327" i="8"/>
  <c r="F1328" i="8"/>
  <c r="F1329" i="8"/>
  <c r="F1330" i="8"/>
  <c r="F1331" i="8"/>
  <c r="F1332" i="8"/>
  <c r="F1333" i="8"/>
  <c r="F1334" i="8"/>
  <c r="F1335" i="8"/>
  <c r="F1336" i="8"/>
  <c r="F1337" i="8"/>
  <c r="F1338" i="8"/>
  <c r="F1339" i="8"/>
  <c r="F1340" i="8"/>
  <c r="F1341" i="8"/>
  <c r="F1342" i="8"/>
  <c r="F1343" i="8"/>
  <c r="F1344" i="8"/>
  <c r="F1345" i="8"/>
  <c r="F1346" i="8"/>
  <c r="F1347" i="8"/>
  <c r="F1348" i="8"/>
  <c r="F1349" i="8"/>
  <c r="F1350" i="8"/>
  <c r="F1351" i="8"/>
  <c r="F1352" i="8"/>
  <c r="F1353" i="8"/>
  <c r="F1354" i="8"/>
  <c r="F1355" i="8"/>
  <c r="F1356" i="8"/>
  <c r="F1357" i="8"/>
  <c r="F1358" i="8"/>
  <c r="F1359" i="8"/>
  <c r="F1360" i="8"/>
  <c r="F1361" i="8"/>
  <c r="F1362" i="8"/>
  <c r="F1363" i="8"/>
  <c r="F1364" i="8"/>
  <c r="F1365" i="8"/>
  <c r="F1366" i="8"/>
  <c r="F1367" i="8"/>
  <c r="F1368" i="8"/>
  <c r="F1369" i="8"/>
  <c r="F1370" i="8"/>
  <c r="F1371" i="8"/>
  <c r="F1372" i="8"/>
  <c r="F1373" i="8"/>
  <c r="F1374" i="8"/>
  <c r="F1375" i="8"/>
  <c r="F1376" i="8"/>
  <c r="F1377" i="8"/>
  <c r="F1378" i="8"/>
  <c r="F1379" i="8"/>
  <c r="F1380" i="8"/>
  <c r="F1381" i="8"/>
  <c r="F1382" i="8"/>
  <c r="F1383" i="8"/>
  <c r="F1384" i="8"/>
  <c r="F1385" i="8"/>
  <c r="F1386" i="8"/>
  <c r="F1387" i="8"/>
  <c r="F1388" i="8"/>
  <c r="F1389" i="8"/>
  <c r="F1390" i="8"/>
  <c r="F1391" i="8"/>
  <c r="F1392" i="8"/>
  <c r="F1393" i="8"/>
  <c r="F1394" i="8"/>
  <c r="F1395" i="8"/>
  <c r="F1396" i="8"/>
  <c r="F1397" i="8"/>
  <c r="F1398" i="8"/>
  <c r="F1399" i="8"/>
  <c r="F1400" i="8"/>
  <c r="F1401" i="8"/>
  <c r="F1402" i="8"/>
  <c r="F1403" i="8"/>
  <c r="F1404" i="8"/>
  <c r="F1405" i="8"/>
  <c r="F1406" i="8"/>
  <c r="F1407" i="8"/>
  <c r="F1408" i="8"/>
  <c r="F1409" i="8"/>
  <c r="F1410" i="8"/>
  <c r="F1411" i="8"/>
  <c r="F1412" i="8"/>
  <c r="F1413" i="8"/>
  <c r="F1414" i="8"/>
  <c r="F1415" i="8"/>
  <c r="F1416" i="8"/>
  <c r="F1417" i="8"/>
  <c r="F1418" i="8"/>
  <c r="F1419" i="8"/>
  <c r="F1420" i="8"/>
  <c r="F1421" i="8"/>
  <c r="F1422" i="8"/>
  <c r="F1423" i="8"/>
  <c r="F1424" i="8"/>
  <c r="F1425" i="8"/>
  <c r="F1426" i="8"/>
  <c r="F1427" i="8"/>
  <c r="F1428" i="8"/>
  <c r="F1429" i="8"/>
  <c r="F1430" i="8"/>
  <c r="F1431" i="8"/>
  <c r="F1432" i="8"/>
  <c r="F1433" i="8"/>
  <c r="F1434" i="8"/>
  <c r="F1435" i="8"/>
  <c r="F1436" i="8"/>
  <c r="F1437" i="8"/>
  <c r="F1438" i="8"/>
  <c r="F1439" i="8"/>
  <c r="F1440" i="8"/>
  <c r="F1441" i="8"/>
  <c r="F1442" i="8"/>
  <c r="F1443" i="8"/>
  <c r="F1444" i="8"/>
  <c r="F1445" i="8"/>
  <c r="F1446" i="8"/>
  <c r="F1447" i="8"/>
  <c r="F1448" i="8"/>
  <c r="F1449" i="8"/>
  <c r="F1450" i="8"/>
  <c r="F1451" i="8"/>
  <c r="F1452" i="8"/>
  <c r="F1453" i="8"/>
  <c r="F1454" i="8"/>
  <c r="F1455" i="8"/>
  <c r="F1456" i="8"/>
  <c r="F1457" i="8"/>
  <c r="F1458" i="8"/>
  <c r="F1459" i="8"/>
  <c r="F1460" i="8"/>
  <c r="F1461" i="8"/>
  <c r="F1462" i="8"/>
  <c r="F1463" i="8"/>
  <c r="F1464" i="8"/>
  <c r="F1465" i="8"/>
  <c r="F1466" i="8"/>
  <c r="F1467" i="8"/>
  <c r="F1468" i="8"/>
  <c r="F1469" i="8"/>
  <c r="F1470" i="8"/>
  <c r="F1471" i="8"/>
  <c r="F1472" i="8"/>
  <c r="F1473" i="8"/>
  <c r="F1474" i="8"/>
  <c r="F1475" i="8"/>
  <c r="F1476" i="8"/>
  <c r="F1477" i="8"/>
  <c r="F1478" i="8"/>
  <c r="F1479" i="8"/>
  <c r="F1480" i="8"/>
  <c r="F1481" i="8"/>
  <c r="F1482" i="8"/>
  <c r="F1483" i="8"/>
  <c r="F1484" i="8"/>
  <c r="F1485" i="8"/>
  <c r="F1486" i="8"/>
  <c r="F1487" i="8"/>
  <c r="F1488" i="8"/>
  <c r="F1489" i="8"/>
  <c r="F1490" i="8"/>
  <c r="F1491" i="8"/>
  <c r="F1492" i="8"/>
  <c r="F1493" i="8"/>
  <c r="F1494" i="8"/>
  <c r="F1495" i="8"/>
  <c r="F1496" i="8"/>
  <c r="F1497" i="8"/>
  <c r="F1498" i="8"/>
  <c r="F1499" i="8"/>
  <c r="F1500" i="8"/>
  <c r="F1501" i="8"/>
  <c r="F1502" i="8"/>
  <c r="F1503" i="8"/>
  <c r="F1504" i="8"/>
  <c r="F1505" i="8"/>
  <c r="F1506" i="8"/>
  <c r="F1507" i="8"/>
  <c r="F1508" i="8"/>
  <c r="F1509" i="8"/>
  <c r="F1510" i="8"/>
  <c r="F1511" i="8"/>
  <c r="F1512" i="8"/>
  <c r="F1513" i="8"/>
  <c r="F1514" i="8"/>
  <c r="F1515" i="8"/>
  <c r="F1516" i="8"/>
  <c r="F1517" i="8"/>
  <c r="F1518" i="8"/>
  <c r="F1519" i="8"/>
  <c r="F1520" i="8"/>
  <c r="F1521" i="8"/>
  <c r="F1522" i="8"/>
  <c r="F1523" i="8"/>
  <c r="F1524" i="8"/>
  <c r="F1525" i="8"/>
  <c r="F1526" i="8"/>
  <c r="F1527" i="8"/>
  <c r="F1528" i="8"/>
  <c r="F1529" i="8"/>
  <c r="F1530" i="8"/>
  <c r="F1531" i="8"/>
  <c r="F1532" i="8"/>
  <c r="F1533" i="8"/>
  <c r="F1534" i="8"/>
  <c r="F1535" i="8"/>
  <c r="F1536" i="8"/>
  <c r="F1537" i="8"/>
  <c r="F1538" i="8"/>
  <c r="F1539" i="8"/>
  <c r="F1540" i="8"/>
  <c r="F1541" i="8"/>
  <c r="F1542" i="8"/>
  <c r="F1543" i="8"/>
  <c r="F1544" i="8"/>
  <c r="F1545" i="8"/>
  <c r="F1546" i="8"/>
  <c r="F1547" i="8"/>
  <c r="F1548" i="8"/>
  <c r="F1549" i="8"/>
  <c r="F1550" i="8"/>
  <c r="F1551" i="8"/>
  <c r="F1552" i="8"/>
  <c r="F1553" i="8"/>
  <c r="F1554" i="8"/>
  <c r="F1555" i="8"/>
  <c r="F1556" i="8"/>
  <c r="F1557" i="8"/>
  <c r="F1558" i="8"/>
  <c r="F1559" i="8"/>
  <c r="F1560" i="8"/>
  <c r="F1561" i="8"/>
  <c r="F1562" i="8"/>
  <c r="F1563" i="8"/>
  <c r="F1564" i="8"/>
  <c r="F1565" i="8"/>
  <c r="F1566" i="8"/>
  <c r="F1567" i="8"/>
  <c r="F1568" i="8"/>
  <c r="F1569" i="8"/>
  <c r="F1570" i="8"/>
  <c r="F1571" i="8"/>
  <c r="F1572" i="8"/>
  <c r="F1573" i="8"/>
  <c r="F1574" i="8"/>
  <c r="F1575" i="8"/>
  <c r="F1576" i="8"/>
  <c r="F1577" i="8"/>
  <c r="F1578" i="8"/>
  <c r="F1579" i="8"/>
  <c r="F1580" i="8"/>
  <c r="F1581" i="8"/>
  <c r="F1582" i="8"/>
  <c r="F1583" i="8"/>
  <c r="F1584" i="8"/>
  <c r="F1585" i="8"/>
  <c r="F1586" i="8"/>
  <c r="F1587" i="8"/>
  <c r="F1588" i="8"/>
  <c r="F1589" i="8"/>
  <c r="F1590" i="8"/>
  <c r="F1591" i="8"/>
  <c r="F1592" i="8"/>
  <c r="F1593" i="8"/>
  <c r="F1594" i="8"/>
  <c r="F1595" i="8"/>
  <c r="F1596" i="8"/>
  <c r="F1597" i="8"/>
  <c r="F1598" i="8"/>
  <c r="F1599" i="8"/>
  <c r="F1600" i="8"/>
  <c r="F1601" i="8"/>
  <c r="F1602" i="8"/>
  <c r="F1603" i="8"/>
  <c r="F1604" i="8"/>
  <c r="F1605" i="8"/>
  <c r="F1606" i="8"/>
  <c r="F1607" i="8"/>
  <c r="F1608" i="8"/>
  <c r="F1609" i="8"/>
  <c r="F1610" i="8"/>
  <c r="F1611" i="8"/>
  <c r="F1612" i="8"/>
  <c r="F1613" i="8"/>
  <c r="F1614" i="8"/>
  <c r="F1615" i="8"/>
  <c r="F1616" i="8"/>
  <c r="F1617" i="8"/>
  <c r="F1618" i="8"/>
  <c r="F1619" i="8"/>
  <c r="F1620" i="8"/>
  <c r="F1621" i="8"/>
  <c r="F1622" i="8"/>
  <c r="F1623" i="8"/>
  <c r="F1624" i="8"/>
  <c r="F1625" i="8"/>
  <c r="F1626" i="8"/>
  <c r="F1627" i="8"/>
  <c r="F1628" i="8"/>
  <c r="F1629" i="8"/>
  <c r="F1630" i="8"/>
  <c r="F1631" i="8"/>
  <c r="F1632" i="8"/>
  <c r="F1633" i="8"/>
  <c r="F1634" i="8"/>
  <c r="F1635" i="8"/>
  <c r="F1636" i="8"/>
  <c r="F1637" i="8"/>
  <c r="F1638" i="8"/>
  <c r="F1639" i="8"/>
  <c r="F1640" i="8"/>
  <c r="F1641" i="8"/>
  <c r="F1642" i="8"/>
  <c r="F1643" i="8"/>
  <c r="F1644" i="8"/>
  <c r="F1645" i="8"/>
  <c r="F1646" i="8"/>
  <c r="F1647" i="8"/>
  <c r="F1648" i="8"/>
  <c r="F1649" i="8"/>
  <c r="F1650" i="8"/>
  <c r="F1651" i="8"/>
  <c r="F1652" i="8"/>
  <c r="F1653" i="8"/>
  <c r="F1654" i="8"/>
  <c r="F1655" i="8"/>
  <c r="F1656" i="8"/>
  <c r="F1657" i="8"/>
  <c r="F1658" i="8"/>
  <c r="F1659" i="8"/>
  <c r="F1660" i="8"/>
  <c r="F1661" i="8"/>
  <c r="F1662" i="8"/>
  <c r="F1663" i="8"/>
  <c r="F1664" i="8"/>
  <c r="F1665" i="8"/>
  <c r="F1666" i="8"/>
  <c r="F1667" i="8"/>
  <c r="F1668" i="8"/>
  <c r="F1669" i="8"/>
  <c r="F1670" i="8"/>
  <c r="F1671" i="8"/>
  <c r="F1672" i="8"/>
  <c r="F1673" i="8"/>
  <c r="F1674" i="8"/>
  <c r="F1675" i="8"/>
  <c r="F1676" i="8"/>
  <c r="F1677" i="8"/>
  <c r="F1678" i="8"/>
  <c r="F1679" i="8"/>
  <c r="F1680" i="8"/>
  <c r="F1681" i="8"/>
  <c r="F1682" i="8"/>
  <c r="F1683" i="8"/>
  <c r="F1684" i="8"/>
  <c r="F1685" i="8"/>
  <c r="F1686" i="8"/>
  <c r="F1687" i="8"/>
  <c r="F1688" i="8"/>
  <c r="F1689" i="8"/>
  <c r="F1690" i="8"/>
  <c r="F1691" i="8"/>
  <c r="F1692" i="8"/>
  <c r="F1693" i="8"/>
  <c r="F1694" i="8"/>
  <c r="F1695" i="8"/>
  <c r="F1696" i="8"/>
  <c r="F1697" i="8"/>
  <c r="F1698" i="8"/>
  <c r="F1699" i="8"/>
  <c r="F1700" i="8"/>
  <c r="F1701" i="8"/>
  <c r="F1702" i="8"/>
  <c r="F1703" i="8"/>
  <c r="F1704" i="8"/>
  <c r="F1705" i="8"/>
  <c r="F1706" i="8"/>
  <c r="F1707" i="8"/>
  <c r="F1708" i="8"/>
  <c r="F1709" i="8"/>
  <c r="F1710" i="8"/>
  <c r="F1711" i="8"/>
  <c r="F1712" i="8"/>
  <c r="F1713" i="8"/>
  <c r="F1714" i="8"/>
  <c r="F1715" i="8"/>
  <c r="F1716" i="8"/>
  <c r="F1717" i="8"/>
  <c r="F1718" i="8"/>
  <c r="F1719" i="8"/>
  <c r="F1720" i="8"/>
  <c r="F1721" i="8"/>
  <c r="F1722" i="8"/>
  <c r="F1723" i="8"/>
  <c r="F1724" i="8"/>
  <c r="F1725" i="8"/>
  <c r="F1726" i="8"/>
  <c r="F1727" i="8"/>
  <c r="F1728" i="8"/>
  <c r="F1729" i="8"/>
  <c r="F1730" i="8"/>
  <c r="F1731" i="8"/>
  <c r="F1732" i="8"/>
  <c r="F1733" i="8"/>
  <c r="F1734" i="8"/>
  <c r="F1735" i="8"/>
  <c r="F1736" i="8"/>
  <c r="F1737" i="8"/>
  <c r="F1738" i="8"/>
  <c r="F1739" i="8"/>
  <c r="F1740" i="8"/>
  <c r="F1741" i="8"/>
  <c r="F1742" i="8"/>
  <c r="F1743" i="8"/>
  <c r="F1744" i="8"/>
  <c r="F1745" i="8"/>
  <c r="F1746" i="8"/>
  <c r="F1747" i="8"/>
  <c r="F1748" i="8"/>
  <c r="F1749" i="8"/>
  <c r="F1750" i="8"/>
  <c r="F1751" i="8"/>
  <c r="F1752" i="8"/>
  <c r="F1753" i="8"/>
  <c r="F1754" i="8"/>
  <c r="F1755" i="8"/>
  <c r="F1756" i="8"/>
  <c r="F1757" i="8"/>
  <c r="F1758" i="8"/>
  <c r="F1759" i="8"/>
  <c r="F1760" i="8"/>
  <c r="F1761" i="8"/>
  <c r="F1762" i="8"/>
  <c r="F1763" i="8"/>
  <c r="F1764" i="8"/>
  <c r="F1765" i="8"/>
  <c r="F1766" i="8"/>
  <c r="F1767" i="8"/>
  <c r="F1768" i="8"/>
  <c r="F1769" i="8"/>
  <c r="F1770" i="8"/>
  <c r="F1771" i="8"/>
  <c r="F1772" i="8"/>
  <c r="F1773" i="8"/>
  <c r="F1774" i="8"/>
  <c r="F1775" i="8"/>
  <c r="F1776" i="8"/>
  <c r="F1777" i="8"/>
  <c r="F1778" i="8"/>
  <c r="F1779" i="8"/>
  <c r="F1780" i="8"/>
  <c r="F1781" i="8"/>
  <c r="F1782" i="8"/>
  <c r="F1783" i="8"/>
  <c r="F1784" i="8"/>
  <c r="F1785" i="8"/>
  <c r="F1786" i="8"/>
  <c r="F1787" i="8"/>
  <c r="F1788" i="8"/>
  <c r="F1789" i="8"/>
  <c r="F1790" i="8"/>
  <c r="F1791" i="8"/>
  <c r="F1792" i="8"/>
  <c r="F1793" i="8"/>
  <c r="F1794" i="8"/>
  <c r="F1795" i="8"/>
  <c r="F1796" i="8"/>
  <c r="F1797" i="8"/>
  <c r="F1798" i="8"/>
  <c r="F1799" i="8"/>
  <c r="F1800" i="8"/>
  <c r="F1801" i="8"/>
  <c r="F1802" i="8"/>
  <c r="F1803" i="8"/>
  <c r="F1804" i="8"/>
  <c r="F1805" i="8"/>
  <c r="F1806" i="8"/>
  <c r="F1807" i="8"/>
  <c r="F1808" i="8"/>
  <c r="F1809" i="8"/>
  <c r="F1810" i="8"/>
  <c r="F1811" i="8"/>
  <c r="F1812" i="8"/>
  <c r="F1813" i="8"/>
  <c r="F1814" i="8"/>
  <c r="F1815" i="8"/>
  <c r="F1816" i="8"/>
  <c r="F1817" i="8"/>
  <c r="F1818" i="8"/>
  <c r="F1819" i="8"/>
  <c r="F1820" i="8"/>
  <c r="F1821" i="8"/>
  <c r="F1822" i="8"/>
  <c r="F1823" i="8"/>
  <c r="F1824" i="8"/>
  <c r="F1825" i="8"/>
  <c r="F1826" i="8"/>
  <c r="F1827" i="8"/>
  <c r="F1828" i="8"/>
  <c r="F1829" i="8"/>
  <c r="F1830" i="8"/>
  <c r="F1831" i="8"/>
  <c r="F1832" i="8"/>
  <c r="F1833" i="8"/>
  <c r="F1834" i="8"/>
  <c r="F1835" i="8"/>
  <c r="F1836" i="8"/>
  <c r="F1837" i="8"/>
  <c r="F1838" i="8"/>
  <c r="F1839" i="8"/>
  <c r="F1840" i="8"/>
  <c r="F1841" i="8"/>
  <c r="F1842" i="8"/>
  <c r="F1843" i="8"/>
  <c r="F1844" i="8"/>
  <c r="F1845" i="8"/>
  <c r="F1846" i="8"/>
  <c r="F1847" i="8"/>
  <c r="F1848" i="8"/>
  <c r="F1849" i="8"/>
  <c r="F1850" i="8"/>
  <c r="F1851" i="8"/>
  <c r="F1852" i="8"/>
  <c r="F1853" i="8"/>
  <c r="F1854" i="8"/>
  <c r="F1855" i="8"/>
  <c r="F1856" i="8"/>
  <c r="F1857" i="8"/>
  <c r="F1858" i="8"/>
  <c r="F1859" i="8"/>
  <c r="F1860" i="8"/>
  <c r="F1861" i="8"/>
  <c r="F1862" i="8"/>
  <c r="F1863" i="8"/>
  <c r="F1864" i="8"/>
  <c r="F1865" i="8"/>
  <c r="F1866" i="8"/>
  <c r="F1867" i="8"/>
  <c r="F1868" i="8"/>
  <c r="F1869" i="8"/>
  <c r="F1870" i="8"/>
  <c r="F1871" i="8"/>
  <c r="F1872" i="8"/>
  <c r="F1873" i="8"/>
  <c r="F1874" i="8"/>
  <c r="F1875" i="8"/>
  <c r="F1876" i="8"/>
  <c r="F1877" i="8"/>
  <c r="F1878" i="8"/>
  <c r="F1879" i="8"/>
  <c r="F1880" i="8"/>
  <c r="F1881" i="8"/>
  <c r="F1882" i="8"/>
  <c r="F1883" i="8"/>
  <c r="F1884" i="8"/>
  <c r="F1885" i="8"/>
  <c r="F1886" i="8"/>
  <c r="F1887" i="8"/>
  <c r="F1888" i="8"/>
  <c r="F1889" i="8"/>
  <c r="F1890" i="8"/>
  <c r="F1891" i="8"/>
  <c r="F1892" i="8"/>
  <c r="F1893" i="8"/>
  <c r="F1894" i="8"/>
  <c r="F1895" i="8"/>
  <c r="F1896" i="8"/>
  <c r="F1897" i="8"/>
  <c r="F1898" i="8"/>
  <c r="F1899" i="8"/>
  <c r="F1900" i="8"/>
  <c r="F1901" i="8"/>
  <c r="F1902" i="8"/>
  <c r="F1903" i="8"/>
  <c r="F1904" i="8"/>
  <c r="F1905" i="8"/>
  <c r="F1906" i="8"/>
  <c r="F1907" i="8"/>
  <c r="F1908" i="8"/>
  <c r="F1909" i="8"/>
  <c r="F1910" i="8"/>
  <c r="F1911" i="8"/>
  <c r="F1912" i="8"/>
  <c r="F1913" i="8"/>
  <c r="F1914" i="8"/>
  <c r="F1915" i="8"/>
  <c r="F1916" i="8"/>
  <c r="F1917" i="8"/>
  <c r="F1918" i="8"/>
  <c r="F1919" i="8"/>
  <c r="F1920" i="8"/>
  <c r="F1921" i="8"/>
  <c r="F1922" i="8"/>
  <c r="F1923" i="8"/>
  <c r="F1924" i="8"/>
  <c r="F1925" i="8"/>
  <c r="F1926" i="8"/>
  <c r="F1927" i="8"/>
  <c r="F1928" i="8"/>
  <c r="F1929" i="8"/>
  <c r="F1930" i="8"/>
  <c r="F1931" i="8"/>
  <c r="F1932" i="8"/>
  <c r="F1933" i="8"/>
  <c r="F1934" i="8"/>
  <c r="F1935" i="8"/>
  <c r="F1936" i="8"/>
  <c r="F1937" i="8"/>
  <c r="F1938" i="8"/>
  <c r="F1939" i="8"/>
  <c r="F1940" i="8"/>
  <c r="F1941" i="8"/>
  <c r="F1942" i="8"/>
  <c r="F1943" i="8"/>
  <c r="F1944" i="8"/>
  <c r="F1945" i="8"/>
  <c r="F1946" i="8"/>
  <c r="F1947" i="8"/>
  <c r="F1948" i="8"/>
  <c r="F1949" i="8"/>
  <c r="F1950" i="8"/>
  <c r="F1951" i="8"/>
  <c r="F1952" i="8"/>
  <c r="F1953" i="8"/>
  <c r="F1954" i="8"/>
  <c r="F1955" i="8"/>
  <c r="F1956" i="8"/>
  <c r="F1957" i="8"/>
  <c r="F1958" i="8"/>
  <c r="F1959" i="8"/>
  <c r="F1960" i="8"/>
  <c r="F1961" i="8"/>
  <c r="F1962" i="8"/>
  <c r="F1963" i="8"/>
  <c r="F1964" i="8"/>
  <c r="F1965" i="8"/>
  <c r="F1966" i="8"/>
  <c r="F1967" i="8"/>
  <c r="F1968" i="8"/>
  <c r="F1969" i="8"/>
  <c r="F1970" i="8"/>
  <c r="F1971" i="8"/>
  <c r="F1972" i="8"/>
  <c r="F1973" i="8"/>
  <c r="F1974" i="8"/>
  <c r="F1975" i="8"/>
  <c r="F1976" i="8"/>
  <c r="F1977" i="8"/>
  <c r="F1978" i="8"/>
  <c r="F1979" i="8"/>
  <c r="F1980" i="8"/>
  <c r="F1981" i="8"/>
  <c r="F1982" i="8"/>
  <c r="F1983" i="8"/>
  <c r="F1984" i="8"/>
  <c r="F1985" i="8"/>
  <c r="F1986" i="8"/>
  <c r="F1987" i="8"/>
  <c r="F1988" i="8"/>
  <c r="F1989" i="8"/>
  <c r="F1990" i="8"/>
  <c r="F1991" i="8"/>
  <c r="F1992" i="8"/>
  <c r="F1993" i="8"/>
  <c r="F1994" i="8"/>
  <c r="F1995" i="8"/>
  <c r="F1996" i="8"/>
  <c r="F1997" i="8"/>
  <c r="F1998" i="8"/>
  <c r="F1999" i="8"/>
  <c r="F2000" i="8"/>
  <c r="F2001" i="8"/>
  <c r="F2002" i="8"/>
  <c r="F2003" i="8"/>
  <c r="F2004" i="8"/>
  <c r="F2005" i="8"/>
  <c r="F2006" i="8"/>
  <c r="F2007" i="8"/>
  <c r="F2008" i="8"/>
  <c r="F2009" i="8"/>
  <c r="F2010" i="8"/>
  <c r="F2011" i="8"/>
  <c r="F2012" i="8"/>
  <c r="F2013" i="8"/>
  <c r="F2014" i="8"/>
  <c r="F2015" i="8"/>
  <c r="F2016" i="8"/>
  <c r="F2017" i="8"/>
  <c r="F2018" i="8"/>
  <c r="F2019" i="8"/>
  <c r="F2020" i="8"/>
  <c r="F2021" i="8"/>
  <c r="F2022" i="8"/>
  <c r="F2023" i="8"/>
  <c r="F2024" i="8"/>
  <c r="F2025" i="8"/>
  <c r="F2026" i="8"/>
  <c r="F2027" i="8"/>
  <c r="F2028" i="8"/>
  <c r="F2029" i="8"/>
  <c r="F2030" i="8"/>
  <c r="F2031" i="8"/>
  <c r="F2032" i="8"/>
  <c r="F2033" i="8"/>
  <c r="F2034" i="8"/>
  <c r="F2035" i="8"/>
  <c r="F2036" i="8"/>
  <c r="F2037" i="8"/>
  <c r="F2038" i="8"/>
  <c r="F2039" i="8"/>
  <c r="F2040" i="8"/>
  <c r="F2041" i="8"/>
  <c r="F2042" i="8"/>
  <c r="F2043" i="8"/>
  <c r="F2044" i="8"/>
  <c r="F2045" i="8"/>
  <c r="F2046" i="8"/>
  <c r="F2047" i="8"/>
  <c r="F2048" i="8"/>
  <c r="F2049" i="8"/>
  <c r="F2050" i="8"/>
  <c r="F2051" i="8"/>
  <c r="F2052" i="8"/>
  <c r="F2053" i="8"/>
  <c r="F2054" i="8"/>
  <c r="F2055" i="8"/>
  <c r="F2056" i="8"/>
  <c r="F2057" i="8"/>
  <c r="F2058" i="8"/>
  <c r="F2059" i="8"/>
  <c r="F2060" i="8"/>
  <c r="F2061" i="8"/>
  <c r="F2062" i="8"/>
  <c r="F2063" i="8"/>
  <c r="F2064" i="8"/>
  <c r="F2065" i="8"/>
  <c r="F2066" i="8"/>
  <c r="F2067" i="8"/>
  <c r="F2068" i="8"/>
  <c r="F2069" i="8"/>
  <c r="F2070" i="8"/>
  <c r="F2071" i="8"/>
  <c r="F2072" i="8"/>
  <c r="F2073" i="8"/>
  <c r="F2074" i="8"/>
  <c r="F2075" i="8"/>
  <c r="F2076" i="8"/>
  <c r="F2077" i="8"/>
  <c r="F2078" i="8"/>
  <c r="F2079" i="8"/>
  <c r="F2080" i="8"/>
  <c r="F2081" i="8"/>
  <c r="F2082" i="8"/>
  <c r="F2083" i="8"/>
  <c r="F2084" i="8"/>
  <c r="F2085" i="8"/>
  <c r="F2086" i="8"/>
  <c r="F2087" i="8"/>
  <c r="F2088" i="8"/>
  <c r="F2089" i="8"/>
  <c r="F2090" i="8"/>
  <c r="F2091" i="8"/>
  <c r="F2092" i="8"/>
  <c r="F2093" i="8"/>
  <c r="F2094" i="8"/>
  <c r="F2095" i="8"/>
  <c r="F2096" i="8"/>
  <c r="F2097" i="8"/>
  <c r="F2098" i="8"/>
  <c r="F2099" i="8"/>
  <c r="F2100" i="8"/>
  <c r="F2101" i="8"/>
  <c r="F2102" i="8"/>
  <c r="F2103" i="8"/>
  <c r="F2104" i="8"/>
  <c r="F2105" i="8"/>
  <c r="F2106" i="8"/>
  <c r="F2107" i="8"/>
  <c r="F2108" i="8"/>
  <c r="F2109" i="8"/>
  <c r="F2110" i="8"/>
  <c r="F2111" i="8"/>
  <c r="F2112" i="8"/>
  <c r="F2113" i="8"/>
  <c r="F2114" i="8"/>
  <c r="F2115" i="8"/>
  <c r="F2116" i="8"/>
  <c r="F2117" i="8"/>
  <c r="F2118" i="8"/>
  <c r="F2119" i="8"/>
  <c r="F2120" i="8"/>
  <c r="F2121" i="8"/>
  <c r="F2122" i="8"/>
  <c r="F2123" i="8"/>
  <c r="F2124" i="8"/>
  <c r="F2125" i="8"/>
  <c r="F2126" i="8"/>
  <c r="F2127" i="8"/>
  <c r="F2128" i="8"/>
  <c r="F2129" i="8"/>
  <c r="F2130" i="8"/>
  <c r="F2131" i="8"/>
  <c r="F2132" i="8"/>
  <c r="F2133" i="8"/>
  <c r="F2134" i="8"/>
  <c r="F2135" i="8"/>
  <c r="F2136" i="8"/>
  <c r="F2137" i="8"/>
  <c r="F2138" i="8"/>
  <c r="F2139" i="8"/>
  <c r="F2140" i="8"/>
  <c r="F2141" i="8"/>
  <c r="F2142" i="8"/>
  <c r="F2143" i="8"/>
  <c r="F2144" i="8"/>
  <c r="F2145" i="8"/>
  <c r="F2146" i="8"/>
  <c r="F2147" i="8"/>
  <c r="F2148" i="8"/>
  <c r="F2149" i="8"/>
  <c r="F2150" i="8"/>
  <c r="F2151" i="8"/>
  <c r="F2152" i="8"/>
  <c r="F2153" i="8"/>
  <c r="F2154" i="8"/>
  <c r="F2155" i="8"/>
  <c r="F2156" i="8"/>
  <c r="F2157" i="8"/>
  <c r="F2158" i="8"/>
  <c r="F2159" i="8"/>
  <c r="F2160" i="8"/>
  <c r="F2161" i="8"/>
  <c r="F2162" i="8"/>
  <c r="F2163" i="8"/>
  <c r="F2164" i="8"/>
  <c r="F2165" i="8"/>
  <c r="F2166" i="8"/>
  <c r="F2167" i="8"/>
  <c r="F2168" i="8"/>
  <c r="F2169" i="8"/>
  <c r="F2170" i="8"/>
  <c r="F2171" i="8"/>
  <c r="F2172" i="8"/>
  <c r="F2173" i="8"/>
  <c r="F2174" i="8"/>
  <c r="F2175" i="8"/>
  <c r="F2176" i="8"/>
  <c r="F2177" i="8"/>
  <c r="F2178" i="8"/>
  <c r="F2179" i="8"/>
  <c r="F2180" i="8"/>
  <c r="F2181" i="8"/>
  <c r="F2182" i="8"/>
  <c r="F2183" i="8"/>
  <c r="F2184" i="8"/>
  <c r="F2185" i="8"/>
  <c r="F2186" i="8"/>
  <c r="F2187" i="8"/>
  <c r="F2188" i="8"/>
  <c r="F2189" i="8"/>
  <c r="F2190" i="8"/>
  <c r="F2191" i="8"/>
  <c r="F2192" i="8"/>
  <c r="F2193" i="8"/>
  <c r="F2194" i="8"/>
  <c r="F2195" i="8"/>
  <c r="F2196" i="8"/>
  <c r="F2197" i="8"/>
  <c r="F2198" i="8"/>
  <c r="F2199" i="8"/>
  <c r="F2200" i="8"/>
  <c r="F2201" i="8"/>
  <c r="F2202" i="8"/>
  <c r="F2203" i="8"/>
  <c r="F2204" i="8"/>
  <c r="F2205" i="8"/>
  <c r="F2206" i="8"/>
  <c r="F2207" i="8"/>
  <c r="F2208" i="8"/>
  <c r="F2209" i="8"/>
  <c r="F2210" i="8"/>
  <c r="F2211" i="8"/>
  <c r="F2212" i="8"/>
  <c r="F2213" i="8"/>
  <c r="F2214" i="8"/>
  <c r="F2215" i="8"/>
  <c r="F2216" i="8"/>
  <c r="F2217" i="8"/>
  <c r="F2218" i="8"/>
  <c r="F2219" i="8"/>
  <c r="F2220" i="8"/>
  <c r="F2221" i="8"/>
  <c r="F2222" i="8"/>
  <c r="F2223" i="8"/>
  <c r="F2224" i="8"/>
  <c r="F2225" i="8"/>
  <c r="F2226" i="8"/>
  <c r="F2227" i="8"/>
  <c r="F2228" i="8"/>
  <c r="F2229" i="8"/>
  <c r="F2230" i="8"/>
  <c r="F2231" i="8"/>
  <c r="F2232" i="8"/>
  <c r="F2233" i="8"/>
  <c r="F2234" i="8"/>
  <c r="F2235" i="8"/>
  <c r="F2236" i="8"/>
  <c r="F2237" i="8"/>
  <c r="F2238" i="8"/>
  <c r="F2239" i="8"/>
  <c r="F2240" i="8"/>
  <c r="F2241" i="8"/>
  <c r="F2242" i="8"/>
  <c r="F2243" i="8"/>
  <c r="F2244" i="8"/>
  <c r="F2245" i="8"/>
  <c r="F2246" i="8"/>
  <c r="F2247" i="8"/>
  <c r="F2248" i="8"/>
  <c r="F2249" i="8"/>
  <c r="F2250" i="8"/>
  <c r="F2251" i="8"/>
  <c r="F2252" i="8"/>
  <c r="F2253" i="8"/>
  <c r="F2254" i="8"/>
  <c r="F2255" i="8"/>
  <c r="F2256" i="8"/>
  <c r="F2257" i="8"/>
  <c r="F2258" i="8"/>
  <c r="F2259" i="8"/>
  <c r="F2260" i="8"/>
  <c r="F2261" i="8"/>
  <c r="F2262" i="8"/>
  <c r="F2263" i="8"/>
  <c r="F2264" i="8"/>
  <c r="F2265" i="8"/>
  <c r="F2266" i="8"/>
  <c r="F2267" i="8"/>
  <c r="F2268" i="8"/>
  <c r="F2269" i="8"/>
  <c r="F2270" i="8"/>
  <c r="F2271" i="8"/>
  <c r="F2272" i="8"/>
  <c r="F2273" i="8"/>
  <c r="F2274" i="8"/>
  <c r="F2275" i="8"/>
  <c r="F2276" i="8"/>
  <c r="F2277" i="8"/>
  <c r="F2278" i="8"/>
  <c r="F2279" i="8"/>
  <c r="F2280" i="8"/>
  <c r="F2281" i="8"/>
  <c r="F2282" i="8"/>
  <c r="F2283" i="8"/>
  <c r="F2284" i="8"/>
  <c r="F2285" i="8"/>
  <c r="F2286" i="8"/>
  <c r="F2287" i="8"/>
  <c r="F2288" i="8"/>
  <c r="F2289" i="8"/>
  <c r="F2290" i="8"/>
  <c r="F2291" i="8"/>
  <c r="F2292" i="8"/>
  <c r="F2293" i="8"/>
  <c r="F2294" i="8"/>
  <c r="F2295" i="8"/>
  <c r="F2296" i="8"/>
  <c r="F2297" i="8"/>
  <c r="F2298" i="8"/>
  <c r="F2299" i="8"/>
  <c r="F2300" i="8"/>
  <c r="F2301" i="8"/>
  <c r="F2302" i="8"/>
  <c r="F2303" i="8"/>
  <c r="F2304" i="8"/>
  <c r="F2305" i="8"/>
  <c r="F2306" i="8"/>
  <c r="F2307" i="8"/>
  <c r="F2308" i="8"/>
  <c r="F2309" i="8"/>
  <c r="F2310" i="8"/>
  <c r="F2311" i="8"/>
  <c r="F2312" i="8"/>
  <c r="F2313" i="8"/>
  <c r="F2314" i="8"/>
  <c r="F2315" i="8"/>
  <c r="F2316" i="8"/>
  <c r="F2317" i="8"/>
  <c r="F2318" i="8"/>
  <c r="F2319" i="8"/>
  <c r="F2320" i="8"/>
  <c r="F2321" i="8"/>
  <c r="F2322" i="8"/>
  <c r="F2323" i="8"/>
  <c r="F2324" i="8"/>
  <c r="F2325" i="8"/>
  <c r="F2326" i="8"/>
  <c r="F2327" i="8"/>
  <c r="F2328" i="8"/>
  <c r="F2329" i="8"/>
  <c r="F2330" i="8"/>
  <c r="F2331" i="8"/>
  <c r="F2332" i="8"/>
  <c r="F2333" i="8"/>
  <c r="F2334" i="8"/>
  <c r="F2335" i="8"/>
  <c r="F2336" i="8"/>
  <c r="F2337" i="8"/>
  <c r="F2338" i="8"/>
  <c r="F2339" i="8"/>
  <c r="F2340" i="8"/>
  <c r="F2341" i="8"/>
  <c r="F2342" i="8"/>
  <c r="F2343" i="8"/>
  <c r="F2344" i="8"/>
  <c r="F2345" i="8"/>
  <c r="F2346" i="8"/>
  <c r="F2347" i="8"/>
  <c r="F2348" i="8"/>
  <c r="F2349" i="8"/>
  <c r="F2350" i="8"/>
  <c r="F2351" i="8"/>
  <c r="F2352" i="8"/>
  <c r="F2353" i="8"/>
  <c r="F2354" i="8"/>
  <c r="F2355" i="8"/>
  <c r="F2356" i="8"/>
  <c r="F2357" i="8"/>
  <c r="F2358" i="8"/>
  <c r="F2359" i="8"/>
  <c r="F2360" i="8"/>
  <c r="F2361" i="8"/>
  <c r="F2362" i="8"/>
  <c r="F2363" i="8"/>
  <c r="F2364" i="8"/>
  <c r="F2365" i="8"/>
  <c r="F2366" i="8"/>
  <c r="F2367" i="8"/>
  <c r="F2368" i="8"/>
  <c r="F2369" i="8"/>
  <c r="F2370" i="8"/>
  <c r="F2371" i="8"/>
  <c r="F2372" i="8"/>
  <c r="F2373" i="8"/>
  <c r="F2374" i="8"/>
  <c r="F2375" i="8"/>
  <c r="F2376" i="8"/>
  <c r="F2377" i="8"/>
  <c r="F2378" i="8"/>
  <c r="F2379" i="8"/>
  <c r="F2380" i="8"/>
  <c r="F2381" i="8"/>
  <c r="F2382" i="8"/>
  <c r="F2383" i="8"/>
  <c r="F2384" i="8"/>
  <c r="F2385" i="8"/>
  <c r="F2386" i="8"/>
  <c r="F2387" i="8"/>
  <c r="F2388" i="8"/>
  <c r="F2389" i="8"/>
  <c r="F2390" i="8"/>
  <c r="F2391" i="8"/>
  <c r="F2392" i="8"/>
  <c r="F2393" i="8"/>
  <c r="F2394" i="8"/>
  <c r="F2395" i="8"/>
  <c r="F2396" i="8"/>
  <c r="F2397" i="8"/>
  <c r="F2398" i="8"/>
  <c r="F2399" i="8"/>
  <c r="F2400" i="8"/>
  <c r="F2401" i="8"/>
  <c r="F2402" i="8"/>
  <c r="F2403" i="8"/>
  <c r="F2404" i="8"/>
  <c r="F2405" i="8"/>
  <c r="F2406" i="8"/>
  <c r="F2407" i="8"/>
  <c r="F2408" i="8"/>
  <c r="F2409" i="8"/>
  <c r="F2410" i="8"/>
  <c r="F2411" i="8"/>
  <c r="F2412" i="8"/>
  <c r="F2413" i="8"/>
  <c r="F2414" i="8"/>
  <c r="F2415" i="8"/>
  <c r="F2416" i="8"/>
  <c r="F2417" i="8"/>
  <c r="F2418" i="8"/>
  <c r="F2419" i="8"/>
  <c r="F2420" i="8"/>
  <c r="F2421" i="8"/>
  <c r="F2422" i="8"/>
  <c r="F2423" i="8"/>
  <c r="F2424" i="8"/>
  <c r="F2425" i="8"/>
  <c r="F2426" i="8"/>
  <c r="F2427" i="8"/>
  <c r="F2428" i="8"/>
  <c r="F2429" i="8"/>
  <c r="F2430" i="8"/>
  <c r="F2431" i="8"/>
  <c r="F2432" i="8"/>
  <c r="F2433" i="8"/>
  <c r="F2434" i="8"/>
  <c r="F2435" i="8"/>
  <c r="F2436" i="8"/>
  <c r="F2437" i="8"/>
  <c r="F2438" i="8"/>
  <c r="F2439" i="8"/>
  <c r="F2440" i="8"/>
  <c r="F2441" i="8"/>
  <c r="F2442" i="8"/>
  <c r="F2443" i="8"/>
  <c r="F2444" i="8"/>
  <c r="F2445" i="8"/>
  <c r="F2446" i="8"/>
  <c r="F2447" i="8"/>
  <c r="F2448" i="8"/>
  <c r="F2449" i="8"/>
  <c r="F2450" i="8"/>
  <c r="F2451" i="8"/>
  <c r="F2452" i="8"/>
  <c r="F2453" i="8"/>
  <c r="F2454" i="8"/>
  <c r="F2455" i="8"/>
  <c r="F2456" i="8"/>
  <c r="F2457" i="8"/>
  <c r="F2458" i="8"/>
  <c r="F2459" i="8"/>
  <c r="F2460" i="8"/>
  <c r="F2461" i="8"/>
  <c r="F2462" i="8"/>
  <c r="F2463" i="8"/>
  <c r="F2464" i="8"/>
  <c r="F2465" i="8"/>
  <c r="F2466" i="8"/>
  <c r="F2467" i="8"/>
  <c r="F2468" i="8"/>
  <c r="F2469" i="8"/>
  <c r="F2470" i="8"/>
  <c r="F2471" i="8"/>
  <c r="F2472" i="8"/>
  <c r="F2473" i="8"/>
  <c r="F2474" i="8"/>
  <c r="F2475" i="8"/>
  <c r="F2476" i="8"/>
  <c r="F2477" i="8"/>
  <c r="F2478" i="8"/>
  <c r="F2479" i="8"/>
  <c r="F2480" i="8"/>
  <c r="F2481" i="8"/>
  <c r="F2482" i="8"/>
  <c r="F2483" i="8"/>
  <c r="F2484" i="8"/>
  <c r="F2485" i="8"/>
  <c r="F2486" i="8"/>
  <c r="F2487" i="8"/>
  <c r="F2488" i="8"/>
  <c r="F2489" i="8"/>
  <c r="F2490" i="8"/>
  <c r="F2491" i="8"/>
  <c r="F2492" i="8"/>
  <c r="F2493" i="8"/>
  <c r="F2494" i="8"/>
  <c r="F2495" i="8"/>
  <c r="F2496" i="8"/>
  <c r="F2497" i="8"/>
  <c r="F2498" i="8"/>
  <c r="F2499" i="8"/>
  <c r="F2500" i="8"/>
  <c r="F2501" i="8"/>
  <c r="F2502" i="8"/>
  <c r="F2503" i="8"/>
  <c r="F2504" i="8"/>
  <c r="F2505" i="8"/>
  <c r="F2506" i="8"/>
  <c r="F2507" i="8"/>
  <c r="F2508" i="8"/>
  <c r="F2509" i="8"/>
  <c r="F2510" i="8"/>
  <c r="F2511" i="8"/>
  <c r="F2512" i="8"/>
  <c r="F2513" i="8"/>
  <c r="F2514" i="8"/>
  <c r="F2515" i="8"/>
  <c r="F2516" i="8"/>
  <c r="F2517" i="8"/>
  <c r="F2518" i="8"/>
  <c r="F2519" i="8"/>
  <c r="F2520" i="8"/>
  <c r="F2521" i="8"/>
  <c r="F2522" i="8"/>
  <c r="F2523" i="8"/>
  <c r="F2524" i="8"/>
  <c r="F2525" i="8"/>
  <c r="F2526" i="8"/>
  <c r="F2527" i="8"/>
  <c r="F2528" i="8"/>
  <c r="F2529" i="8"/>
  <c r="F2530" i="8"/>
  <c r="F2531" i="8"/>
  <c r="F2532" i="8"/>
  <c r="F2533" i="8"/>
  <c r="F2534" i="8"/>
  <c r="F2535" i="8"/>
  <c r="F2536" i="8"/>
  <c r="F2537" i="8"/>
  <c r="F2538" i="8"/>
  <c r="F2539" i="8"/>
  <c r="F2540" i="8"/>
  <c r="F2541" i="8"/>
  <c r="F2542" i="8"/>
  <c r="F2543" i="8"/>
  <c r="F2544" i="8"/>
  <c r="F2545" i="8"/>
  <c r="F2546" i="8"/>
  <c r="F2547" i="8"/>
  <c r="F2548" i="8"/>
  <c r="F2549" i="8"/>
  <c r="F2550" i="8"/>
  <c r="F2551" i="8"/>
  <c r="F2552" i="8"/>
  <c r="F2553" i="8"/>
  <c r="F2554" i="8"/>
  <c r="F2555" i="8"/>
  <c r="F2556" i="8"/>
  <c r="F2557" i="8"/>
  <c r="F2558" i="8"/>
  <c r="F2559" i="8"/>
  <c r="F2560" i="8"/>
  <c r="F2561" i="8"/>
  <c r="F2562" i="8"/>
  <c r="F2563" i="8"/>
  <c r="F2564" i="8"/>
  <c r="F2565" i="8"/>
  <c r="F2566" i="8"/>
  <c r="F2567" i="8"/>
  <c r="F2568" i="8"/>
  <c r="F2569" i="8"/>
  <c r="F2570" i="8"/>
  <c r="F2571" i="8"/>
  <c r="F2572" i="8"/>
  <c r="F2573" i="8"/>
  <c r="F2574" i="8"/>
  <c r="F2575" i="8"/>
  <c r="F2576" i="8"/>
  <c r="F2577" i="8"/>
  <c r="F2578" i="8"/>
  <c r="F2579" i="8"/>
  <c r="F2580" i="8"/>
  <c r="F2581" i="8"/>
  <c r="F2582" i="8"/>
  <c r="F2583" i="8"/>
  <c r="F2584" i="8"/>
  <c r="F2585" i="8"/>
  <c r="F2586" i="8"/>
  <c r="F2587" i="8"/>
  <c r="F2588" i="8"/>
  <c r="F2589" i="8"/>
  <c r="F2590" i="8"/>
  <c r="F2591" i="8"/>
  <c r="F2592" i="8"/>
  <c r="F2593" i="8"/>
  <c r="F2594" i="8"/>
  <c r="F2595" i="8"/>
  <c r="F2596" i="8"/>
  <c r="F2597" i="8"/>
  <c r="F2598" i="8"/>
  <c r="F2599" i="8"/>
  <c r="F2600" i="8"/>
  <c r="F2601" i="8"/>
  <c r="F2602" i="8"/>
  <c r="F2603" i="8"/>
  <c r="F2604" i="8"/>
  <c r="F2605" i="8"/>
  <c r="F2606" i="8"/>
  <c r="F2607" i="8"/>
  <c r="F2608" i="8"/>
  <c r="F2609" i="8"/>
  <c r="F2610" i="8"/>
  <c r="F2611" i="8"/>
  <c r="F2612" i="8"/>
  <c r="F2613" i="8"/>
  <c r="F2614" i="8"/>
  <c r="F2615" i="8"/>
  <c r="F2616" i="8"/>
  <c r="F2617" i="8"/>
  <c r="F2618" i="8"/>
  <c r="F2619" i="8"/>
  <c r="F2620" i="8"/>
  <c r="F2621" i="8"/>
  <c r="F2622" i="8"/>
  <c r="F2623" i="8"/>
  <c r="F2624" i="8"/>
  <c r="F2625" i="8"/>
  <c r="F2626" i="8"/>
  <c r="F2627" i="8"/>
  <c r="F2628" i="8"/>
  <c r="F2629" i="8"/>
  <c r="F2630" i="8"/>
  <c r="F2631" i="8"/>
  <c r="F2632" i="8"/>
  <c r="F2633" i="8"/>
  <c r="F2634" i="8"/>
  <c r="F2635" i="8"/>
  <c r="F2636" i="8"/>
  <c r="F2637" i="8"/>
  <c r="F2638" i="8"/>
  <c r="F2639" i="8"/>
  <c r="F2640" i="8"/>
  <c r="F2641" i="8"/>
  <c r="F2642" i="8"/>
  <c r="F2643" i="8"/>
  <c r="F2644" i="8"/>
  <c r="F2645" i="8"/>
  <c r="F2646" i="8"/>
  <c r="F2647" i="8"/>
  <c r="F2648" i="8"/>
  <c r="F2649" i="8"/>
  <c r="F2650" i="8"/>
  <c r="F2651" i="8"/>
  <c r="F2652" i="8"/>
  <c r="F2653" i="8"/>
  <c r="F2654" i="8"/>
  <c r="F2655" i="8"/>
  <c r="F2656" i="8"/>
  <c r="F2657" i="8"/>
  <c r="F2658" i="8"/>
  <c r="F2659" i="8"/>
  <c r="F2660" i="8"/>
  <c r="F2661" i="8"/>
  <c r="F2662" i="8"/>
  <c r="F2663" i="8"/>
  <c r="F2664" i="8"/>
  <c r="F2665" i="8"/>
  <c r="F2666" i="8"/>
  <c r="F2667" i="8"/>
  <c r="F2668" i="8"/>
  <c r="F2669" i="8"/>
  <c r="F2670" i="8"/>
  <c r="F2671" i="8"/>
  <c r="F2672" i="8"/>
  <c r="F2673" i="8"/>
  <c r="F2674" i="8"/>
  <c r="F2675" i="8"/>
  <c r="F2676" i="8"/>
  <c r="F2677" i="8"/>
  <c r="F2678" i="8"/>
  <c r="F2679" i="8"/>
  <c r="F2680" i="8"/>
  <c r="F2681" i="8"/>
  <c r="F2682" i="8"/>
  <c r="F2683" i="8"/>
  <c r="F2684" i="8"/>
  <c r="F2685" i="8"/>
  <c r="F2686" i="8"/>
  <c r="F2687" i="8"/>
  <c r="F2688" i="8"/>
  <c r="F2689" i="8"/>
  <c r="F2690" i="8"/>
  <c r="F2691" i="8"/>
  <c r="F2692" i="8"/>
  <c r="F2693" i="8"/>
  <c r="F2694" i="8"/>
  <c r="F2695" i="8"/>
  <c r="F2696" i="8"/>
  <c r="F2697" i="8"/>
  <c r="F2698" i="8"/>
  <c r="F2699" i="8"/>
  <c r="F2700" i="8"/>
  <c r="F2701" i="8"/>
  <c r="F2702" i="8"/>
  <c r="F2703" i="8"/>
  <c r="F2704" i="8"/>
  <c r="F2705" i="8"/>
  <c r="F2706" i="8"/>
  <c r="F2707" i="8"/>
  <c r="F2708" i="8"/>
  <c r="F2709" i="8"/>
  <c r="F2710" i="8"/>
  <c r="F2711" i="8"/>
  <c r="F2712" i="8"/>
  <c r="F2713" i="8"/>
  <c r="F2714" i="8"/>
  <c r="F2715" i="8"/>
  <c r="F2716" i="8"/>
  <c r="F2717" i="8"/>
  <c r="F2718" i="8"/>
  <c r="F2719" i="8"/>
  <c r="F2720" i="8"/>
  <c r="F2721" i="8"/>
  <c r="F2722" i="8"/>
  <c r="F2723" i="8"/>
  <c r="F2724" i="8"/>
  <c r="F2725" i="8"/>
  <c r="F2726" i="8"/>
  <c r="F2727" i="8"/>
  <c r="F2728" i="8"/>
  <c r="F2729" i="8"/>
  <c r="F2730" i="8"/>
  <c r="F2731" i="8"/>
  <c r="F2732" i="8"/>
  <c r="F2733" i="8"/>
  <c r="F2734" i="8"/>
  <c r="F2735" i="8"/>
  <c r="F2736" i="8"/>
  <c r="F2737" i="8"/>
  <c r="F2738" i="8"/>
  <c r="F2739" i="8"/>
  <c r="F2740" i="8"/>
  <c r="F2741" i="8"/>
  <c r="F2742" i="8"/>
  <c r="F2743" i="8"/>
  <c r="F2744" i="8"/>
  <c r="F2745" i="8"/>
  <c r="F2746" i="8"/>
  <c r="F2747" i="8"/>
  <c r="F2748" i="8"/>
  <c r="F2749" i="8"/>
  <c r="F2750" i="8"/>
  <c r="F2751" i="8"/>
  <c r="F2752" i="8"/>
  <c r="F2753" i="8"/>
  <c r="F2754" i="8"/>
  <c r="F2755" i="8"/>
  <c r="F2756" i="8"/>
  <c r="F2757" i="8"/>
  <c r="F2758" i="8"/>
  <c r="F2759" i="8"/>
  <c r="F2760" i="8"/>
  <c r="F2761" i="8"/>
  <c r="F2762" i="8"/>
  <c r="F2763" i="8"/>
  <c r="F2764" i="8"/>
  <c r="F2765" i="8"/>
  <c r="F2766" i="8"/>
  <c r="F2767" i="8"/>
  <c r="F2768" i="8"/>
  <c r="F2769" i="8"/>
  <c r="F2770" i="8"/>
  <c r="F2771" i="8"/>
  <c r="F2772" i="8"/>
  <c r="F2773" i="8"/>
  <c r="F2774" i="8"/>
  <c r="F2775" i="8"/>
  <c r="F2776" i="8"/>
  <c r="F2777" i="8"/>
  <c r="F2778" i="8"/>
  <c r="F2779" i="8"/>
  <c r="F2780" i="8"/>
  <c r="F2781" i="8"/>
  <c r="F2782" i="8"/>
  <c r="F2783" i="8"/>
  <c r="F2784" i="8"/>
  <c r="F2785" i="8"/>
  <c r="F2786" i="8"/>
  <c r="F2787" i="8"/>
  <c r="F2788" i="8"/>
  <c r="F2789" i="8"/>
  <c r="F2790" i="8"/>
  <c r="F2791" i="8"/>
  <c r="F2792" i="8"/>
  <c r="F2793" i="8"/>
  <c r="F2794" i="8"/>
  <c r="F2795" i="8"/>
  <c r="F2796" i="8"/>
  <c r="F2797" i="8"/>
  <c r="F2798" i="8"/>
  <c r="F2799" i="8"/>
  <c r="F2800" i="8"/>
  <c r="F2801" i="8"/>
  <c r="F2802" i="8"/>
  <c r="F2803" i="8"/>
  <c r="F2804" i="8"/>
  <c r="F2805" i="8"/>
  <c r="F2806" i="8"/>
  <c r="F2807" i="8"/>
  <c r="F2808" i="8"/>
  <c r="F2809" i="8"/>
  <c r="F2810" i="8"/>
  <c r="F2811" i="8"/>
  <c r="F2812" i="8"/>
  <c r="F2813" i="8"/>
  <c r="F2814" i="8"/>
  <c r="F2815" i="8"/>
  <c r="F2816" i="8"/>
  <c r="F2817" i="8"/>
  <c r="F2818" i="8"/>
  <c r="F2819" i="8"/>
  <c r="F2820" i="8"/>
  <c r="F2821" i="8"/>
  <c r="F2822" i="8"/>
  <c r="F2823" i="8"/>
  <c r="F2824" i="8"/>
  <c r="F2825" i="8"/>
  <c r="F2826" i="8"/>
  <c r="F2827" i="8"/>
  <c r="F2828" i="8"/>
  <c r="F2829" i="8"/>
  <c r="F2830" i="8"/>
  <c r="F2831" i="8"/>
  <c r="F2832" i="8"/>
  <c r="F2833" i="8"/>
  <c r="F2834" i="8"/>
  <c r="F2835" i="8"/>
  <c r="F2836" i="8"/>
  <c r="F2837" i="8"/>
  <c r="F2838" i="8"/>
  <c r="F2839" i="8"/>
  <c r="F2840" i="8"/>
  <c r="F2841" i="8"/>
  <c r="F2842" i="8"/>
  <c r="F2843" i="8"/>
  <c r="F2844" i="8"/>
  <c r="F2845" i="8"/>
  <c r="F2846" i="8"/>
  <c r="F2847" i="8"/>
  <c r="F2848" i="8"/>
  <c r="F2849" i="8"/>
  <c r="F2850" i="8"/>
  <c r="F2851" i="8"/>
  <c r="F2852" i="8"/>
  <c r="F2853" i="8"/>
  <c r="F2854" i="8"/>
  <c r="F2855" i="8"/>
  <c r="F2856" i="8"/>
  <c r="F2857" i="8"/>
  <c r="F2858" i="8"/>
  <c r="F2859" i="8"/>
  <c r="F2860" i="8"/>
  <c r="F2861" i="8"/>
  <c r="F2862" i="8"/>
  <c r="F2863" i="8"/>
  <c r="F2864" i="8"/>
  <c r="F2865" i="8"/>
  <c r="F2866" i="8"/>
  <c r="F2867" i="8"/>
  <c r="F2868" i="8"/>
  <c r="F2869" i="8"/>
  <c r="F2870" i="8"/>
  <c r="F2871" i="8"/>
  <c r="F2872" i="8"/>
  <c r="F2873" i="8"/>
  <c r="F2874" i="8"/>
  <c r="F2875" i="8"/>
  <c r="F2876" i="8"/>
  <c r="F2877" i="8"/>
  <c r="F2878" i="8"/>
  <c r="F2879" i="8"/>
  <c r="F2880" i="8"/>
  <c r="F2881" i="8"/>
  <c r="F2882" i="8"/>
  <c r="F2883" i="8"/>
  <c r="F2884" i="8"/>
  <c r="F2885" i="8"/>
  <c r="F2886" i="8"/>
  <c r="F2887" i="8"/>
  <c r="F2888" i="8"/>
  <c r="F2889" i="8"/>
  <c r="F2890" i="8"/>
  <c r="F2891" i="8"/>
  <c r="F2892" i="8"/>
  <c r="F2893" i="8"/>
  <c r="F2894" i="8"/>
  <c r="F2895" i="8"/>
  <c r="F2896" i="8"/>
  <c r="F2897" i="8"/>
  <c r="F2898" i="8"/>
  <c r="F2899" i="8"/>
  <c r="F2900" i="8"/>
  <c r="F2901" i="8"/>
  <c r="F2902" i="8"/>
  <c r="F2903" i="8"/>
  <c r="F2904" i="8"/>
  <c r="F2905" i="8"/>
  <c r="F2906" i="8"/>
  <c r="F2907" i="8"/>
  <c r="F2908" i="8"/>
  <c r="F2909" i="8"/>
  <c r="F2910" i="8"/>
  <c r="F2911" i="8"/>
  <c r="F2912" i="8"/>
  <c r="F2913" i="8"/>
  <c r="F2914" i="8"/>
  <c r="F2915" i="8"/>
  <c r="F2916" i="8"/>
  <c r="F2917" i="8"/>
  <c r="F2918" i="8"/>
  <c r="F2919" i="8"/>
  <c r="F2920" i="8"/>
  <c r="F2921" i="8"/>
  <c r="F2922" i="8"/>
  <c r="F2923" i="8"/>
  <c r="F2924" i="8"/>
  <c r="F2925" i="8"/>
  <c r="F2926" i="8"/>
  <c r="F2927" i="8"/>
  <c r="F2928" i="8"/>
  <c r="F2929" i="8"/>
  <c r="F2930" i="8"/>
  <c r="F2931" i="8"/>
  <c r="F2932" i="8"/>
  <c r="F2933" i="8"/>
  <c r="F2934" i="8"/>
  <c r="F2935" i="8"/>
  <c r="F2936" i="8"/>
  <c r="F2937" i="8"/>
  <c r="F2938" i="8"/>
  <c r="F2939" i="8"/>
  <c r="F2940" i="8"/>
  <c r="F2941" i="8"/>
  <c r="F2942" i="8"/>
  <c r="F2943" i="8"/>
  <c r="F2944" i="8"/>
  <c r="F2945" i="8"/>
  <c r="F2946" i="8"/>
  <c r="F2947" i="8"/>
  <c r="F2948" i="8"/>
  <c r="F2949" i="8"/>
  <c r="F2950" i="8"/>
  <c r="F2951" i="8"/>
  <c r="F2952" i="8"/>
  <c r="F2953" i="8"/>
  <c r="F2954" i="8"/>
  <c r="F2955" i="8"/>
  <c r="F2956" i="8"/>
  <c r="B3" i="8"/>
  <c r="P43" i="7" s="1"/>
  <c r="B4" i="8"/>
  <c r="B5" i="8"/>
  <c r="P32" i="7" s="1"/>
  <c r="B6" i="8"/>
  <c r="P20" i="7" s="1"/>
  <c r="B7" i="8"/>
  <c r="P67" i="7" s="1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786" i="8"/>
  <c r="B787" i="8"/>
  <c r="B788" i="8"/>
  <c r="B789" i="8"/>
  <c r="B790" i="8"/>
  <c r="B791" i="8"/>
  <c r="B792" i="8"/>
  <c r="B793" i="8"/>
  <c r="B794" i="8"/>
  <c r="B795" i="8"/>
  <c r="B796" i="8"/>
  <c r="B797" i="8"/>
  <c r="B798" i="8"/>
  <c r="B799" i="8"/>
  <c r="B800" i="8"/>
  <c r="B801" i="8"/>
  <c r="B802" i="8"/>
  <c r="B803" i="8"/>
  <c r="B804" i="8"/>
  <c r="B805" i="8"/>
  <c r="B806" i="8"/>
  <c r="B807" i="8"/>
  <c r="B808" i="8"/>
  <c r="B809" i="8"/>
  <c r="B810" i="8"/>
  <c r="B811" i="8"/>
  <c r="B812" i="8"/>
  <c r="B813" i="8"/>
  <c r="B814" i="8"/>
  <c r="B815" i="8"/>
  <c r="B816" i="8"/>
  <c r="B817" i="8"/>
  <c r="B818" i="8"/>
  <c r="B819" i="8"/>
  <c r="B820" i="8"/>
  <c r="B821" i="8"/>
  <c r="B822" i="8"/>
  <c r="B823" i="8"/>
  <c r="B824" i="8"/>
  <c r="B825" i="8"/>
  <c r="B826" i="8"/>
  <c r="B827" i="8"/>
  <c r="B828" i="8"/>
  <c r="B829" i="8"/>
  <c r="B830" i="8"/>
  <c r="B831" i="8"/>
  <c r="B832" i="8"/>
  <c r="B833" i="8"/>
  <c r="B834" i="8"/>
  <c r="B835" i="8"/>
  <c r="B836" i="8"/>
  <c r="B837" i="8"/>
  <c r="B838" i="8"/>
  <c r="B839" i="8"/>
  <c r="B840" i="8"/>
  <c r="B841" i="8"/>
  <c r="B842" i="8"/>
  <c r="B843" i="8"/>
  <c r="B844" i="8"/>
  <c r="B845" i="8"/>
  <c r="B846" i="8"/>
  <c r="B847" i="8"/>
  <c r="B848" i="8"/>
  <c r="B849" i="8"/>
  <c r="B850" i="8"/>
  <c r="B851" i="8"/>
  <c r="B852" i="8"/>
  <c r="B853" i="8"/>
  <c r="B854" i="8"/>
  <c r="B855" i="8"/>
  <c r="B856" i="8"/>
  <c r="B857" i="8"/>
  <c r="B858" i="8"/>
  <c r="B859" i="8"/>
  <c r="B860" i="8"/>
  <c r="B861" i="8"/>
  <c r="B862" i="8"/>
  <c r="B863" i="8"/>
  <c r="B864" i="8"/>
  <c r="B865" i="8"/>
  <c r="B866" i="8"/>
  <c r="B867" i="8"/>
  <c r="B868" i="8"/>
  <c r="B869" i="8"/>
  <c r="B870" i="8"/>
  <c r="B871" i="8"/>
  <c r="B872" i="8"/>
  <c r="B873" i="8"/>
  <c r="B874" i="8"/>
  <c r="B875" i="8"/>
  <c r="B876" i="8"/>
  <c r="B877" i="8"/>
  <c r="B878" i="8"/>
  <c r="B879" i="8"/>
  <c r="B880" i="8"/>
  <c r="B881" i="8"/>
  <c r="B882" i="8"/>
  <c r="B883" i="8"/>
  <c r="B884" i="8"/>
  <c r="B885" i="8"/>
  <c r="B886" i="8"/>
  <c r="B887" i="8"/>
  <c r="B888" i="8"/>
  <c r="B889" i="8"/>
  <c r="B890" i="8"/>
  <c r="B891" i="8"/>
  <c r="B892" i="8"/>
  <c r="B893" i="8"/>
  <c r="B894" i="8"/>
  <c r="B895" i="8"/>
  <c r="B896" i="8"/>
  <c r="B897" i="8"/>
  <c r="B898" i="8"/>
  <c r="B899" i="8"/>
  <c r="B900" i="8"/>
  <c r="B901" i="8"/>
  <c r="B902" i="8"/>
  <c r="B903" i="8"/>
  <c r="B904" i="8"/>
  <c r="B905" i="8"/>
  <c r="B906" i="8"/>
  <c r="B907" i="8"/>
  <c r="B908" i="8"/>
  <c r="B909" i="8"/>
  <c r="B910" i="8"/>
  <c r="B911" i="8"/>
  <c r="B912" i="8"/>
  <c r="B913" i="8"/>
  <c r="B914" i="8"/>
  <c r="B915" i="8"/>
  <c r="B916" i="8"/>
  <c r="B917" i="8"/>
  <c r="B918" i="8"/>
  <c r="B919" i="8"/>
  <c r="B920" i="8"/>
  <c r="B921" i="8"/>
  <c r="B922" i="8"/>
  <c r="B923" i="8"/>
  <c r="B924" i="8"/>
  <c r="B925" i="8"/>
  <c r="B926" i="8"/>
  <c r="B927" i="8"/>
  <c r="B928" i="8"/>
  <c r="B929" i="8"/>
  <c r="B930" i="8"/>
  <c r="B931" i="8"/>
  <c r="B932" i="8"/>
  <c r="B933" i="8"/>
  <c r="B934" i="8"/>
  <c r="B935" i="8"/>
  <c r="B936" i="8"/>
  <c r="B937" i="8"/>
  <c r="B938" i="8"/>
  <c r="B939" i="8"/>
  <c r="B940" i="8"/>
  <c r="B941" i="8"/>
  <c r="B942" i="8"/>
  <c r="B943" i="8"/>
  <c r="B944" i="8"/>
  <c r="B945" i="8"/>
  <c r="B946" i="8"/>
  <c r="B947" i="8"/>
  <c r="B948" i="8"/>
  <c r="B949" i="8"/>
  <c r="B950" i="8"/>
  <c r="B951" i="8"/>
  <c r="B952" i="8"/>
  <c r="B953" i="8"/>
  <c r="B954" i="8"/>
  <c r="B955" i="8"/>
  <c r="B956" i="8"/>
  <c r="B957" i="8"/>
  <c r="B958" i="8"/>
  <c r="B959" i="8"/>
  <c r="B960" i="8"/>
  <c r="B961" i="8"/>
  <c r="B962" i="8"/>
  <c r="B963" i="8"/>
  <c r="B964" i="8"/>
  <c r="B965" i="8"/>
  <c r="B966" i="8"/>
  <c r="B967" i="8"/>
  <c r="B968" i="8"/>
  <c r="B969" i="8"/>
  <c r="B970" i="8"/>
  <c r="B971" i="8"/>
  <c r="B972" i="8"/>
  <c r="B973" i="8"/>
  <c r="B974" i="8"/>
  <c r="B975" i="8"/>
  <c r="B976" i="8"/>
  <c r="B977" i="8"/>
  <c r="B978" i="8"/>
  <c r="B979" i="8"/>
  <c r="B980" i="8"/>
  <c r="B981" i="8"/>
  <c r="B982" i="8"/>
  <c r="B983" i="8"/>
  <c r="B984" i="8"/>
  <c r="B985" i="8"/>
  <c r="B986" i="8"/>
  <c r="B987" i="8"/>
  <c r="B988" i="8"/>
  <c r="B989" i="8"/>
  <c r="B990" i="8"/>
  <c r="B991" i="8"/>
  <c r="B992" i="8"/>
  <c r="B993" i="8"/>
  <c r="B994" i="8"/>
  <c r="B995" i="8"/>
  <c r="B996" i="8"/>
  <c r="B997" i="8"/>
  <c r="B998" i="8"/>
  <c r="B999" i="8"/>
  <c r="B1000" i="8"/>
  <c r="B1001" i="8"/>
  <c r="B1002" i="8"/>
  <c r="B1003" i="8"/>
  <c r="B1004" i="8"/>
  <c r="B1005" i="8"/>
  <c r="B1006" i="8"/>
  <c r="B1007" i="8"/>
  <c r="B1008" i="8"/>
  <c r="B1009" i="8"/>
  <c r="B1010" i="8"/>
  <c r="B1011" i="8"/>
  <c r="B1012" i="8"/>
  <c r="B1013" i="8"/>
  <c r="B1014" i="8"/>
  <c r="B1015" i="8"/>
  <c r="B1016" i="8"/>
  <c r="B1017" i="8"/>
  <c r="B1018" i="8"/>
  <c r="B1019" i="8"/>
  <c r="B1020" i="8"/>
  <c r="B1021" i="8"/>
  <c r="B1022" i="8"/>
  <c r="B1023" i="8"/>
  <c r="B1024" i="8"/>
  <c r="B1025" i="8"/>
  <c r="B1026" i="8"/>
  <c r="B1027" i="8"/>
  <c r="B1028" i="8"/>
  <c r="B1029" i="8"/>
  <c r="B1030" i="8"/>
  <c r="B1031" i="8"/>
  <c r="B1032" i="8"/>
  <c r="B1033" i="8"/>
  <c r="B1034" i="8"/>
  <c r="B1035" i="8"/>
  <c r="B1036" i="8"/>
  <c r="B1037" i="8"/>
  <c r="B1038" i="8"/>
  <c r="B1039" i="8"/>
  <c r="B1040" i="8"/>
  <c r="B1041" i="8"/>
  <c r="B1042" i="8"/>
  <c r="B1043" i="8"/>
  <c r="B1044" i="8"/>
  <c r="B1045" i="8"/>
  <c r="B1046" i="8"/>
  <c r="B1047" i="8"/>
  <c r="B1048" i="8"/>
  <c r="B1049" i="8"/>
  <c r="B1050" i="8"/>
  <c r="B1051" i="8"/>
  <c r="B1052" i="8"/>
  <c r="B1053" i="8"/>
  <c r="B1054" i="8"/>
  <c r="B1055" i="8"/>
  <c r="B1056" i="8"/>
  <c r="B1057" i="8"/>
  <c r="B1058" i="8"/>
  <c r="B1059" i="8"/>
  <c r="B1060" i="8"/>
  <c r="B1061" i="8"/>
  <c r="B1062" i="8"/>
  <c r="B1063" i="8"/>
  <c r="B1064" i="8"/>
  <c r="B1065" i="8"/>
  <c r="B1066" i="8"/>
  <c r="B1067" i="8"/>
  <c r="B1068" i="8"/>
  <c r="B1069" i="8"/>
  <c r="B1070" i="8"/>
  <c r="B1071" i="8"/>
  <c r="B1072" i="8"/>
  <c r="B1073" i="8"/>
  <c r="B1074" i="8"/>
  <c r="B1075" i="8"/>
  <c r="B1076" i="8"/>
  <c r="B1077" i="8"/>
  <c r="B1078" i="8"/>
  <c r="B1079" i="8"/>
  <c r="B1080" i="8"/>
  <c r="B1081" i="8"/>
  <c r="B1082" i="8"/>
  <c r="B1083" i="8"/>
  <c r="B1084" i="8"/>
  <c r="B1085" i="8"/>
  <c r="B1086" i="8"/>
  <c r="B1087" i="8"/>
  <c r="B1088" i="8"/>
  <c r="B1089" i="8"/>
  <c r="B1090" i="8"/>
  <c r="B1091" i="8"/>
  <c r="B1092" i="8"/>
  <c r="B1093" i="8"/>
  <c r="B1094" i="8"/>
  <c r="B1095" i="8"/>
  <c r="B1096" i="8"/>
  <c r="B1097" i="8"/>
  <c r="B1098" i="8"/>
  <c r="B1099" i="8"/>
  <c r="B1100" i="8"/>
  <c r="B1101" i="8"/>
  <c r="B1102" i="8"/>
  <c r="B1103" i="8"/>
  <c r="B1104" i="8"/>
  <c r="B1105" i="8"/>
  <c r="B1106" i="8"/>
  <c r="B1107" i="8"/>
  <c r="B1108" i="8"/>
  <c r="B1109" i="8"/>
  <c r="B1110" i="8"/>
  <c r="B1111" i="8"/>
  <c r="B1112" i="8"/>
  <c r="B1113" i="8"/>
  <c r="B1114" i="8"/>
  <c r="B1115" i="8"/>
  <c r="B1116" i="8"/>
  <c r="B1117" i="8"/>
  <c r="B1118" i="8"/>
  <c r="B1119" i="8"/>
  <c r="B1120" i="8"/>
  <c r="B1121" i="8"/>
  <c r="B1122" i="8"/>
  <c r="B1123" i="8"/>
  <c r="B1124" i="8"/>
  <c r="B1125" i="8"/>
  <c r="B1126" i="8"/>
  <c r="B1127" i="8"/>
  <c r="B1128" i="8"/>
  <c r="B1129" i="8"/>
  <c r="B1130" i="8"/>
  <c r="B1131" i="8"/>
  <c r="B1132" i="8"/>
  <c r="B1133" i="8"/>
  <c r="B1134" i="8"/>
  <c r="B1135" i="8"/>
  <c r="B1136" i="8"/>
  <c r="B1137" i="8"/>
  <c r="B1138" i="8"/>
  <c r="B1139" i="8"/>
  <c r="B1140" i="8"/>
  <c r="B1141" i="8"/>
  <c r="B1142" i="8"/>
  <c r="B1143" i="8"/>
  <c r="B1144" i="8"/>
  <c r="B1145" i="8"/>
  <c r="B1146" i="8"/>
  <c r="B1147" i="8"/>
  <c r="B1148" i="8"/>
  <c r="B1149" i="8"/>
  <c r="B1150" i="8"/>
  <c r="B1151" i="8"/>
  <c r="B1152" i="8"/>
  <c r="B1153" i="8"/>
  <c r="B1154" i="8"/>
  <c r="B1155" i="8"/>
  <c r="B1156" i="8"/>
  <c r="B1157" i="8"/>
  <c r="B1158" i="8"/>
  <c r="B1159" i="8"/>
  <c r="B1160" i="8"/>
  <c r="B1161" i="8"/>
  <c r="B1162" i="8"/>
  <c r="B1163" i="8"/>
  <c r="B1164" i="8"/>
  <c r="B1165" i="8"/>
  <c r="B1166" i="8"/>
  <c r="B1167" i="8"/>
  <c r="B1168" i="8"/>
  <c r="B1169" i="8"/>
  <c r="B1170" i="8"/>
  <c r="B1171" i="8"/>
  <c r="B1172" i="8"/>
  <c r="B1173" i="8"/>
  <c r="B1174" i="8"/>
  <c r="B1175" i="8"/>
  <c r="B1176" i="8"/>
  <c r="B1177" i="8"/>
  <c r="B1178" i="8"/>
  <c r="B1179" i="8"/>
  <c r="B1180" i="8"/>
  <c r="B1181" i="8"/>
  <c r="B1182" i="8"/>
  <c r="B1183" i="8"/>
  <c r="B1184" i="8"/>
  <c r="B1185" i="8"/>
  <c r="B1186" i="8"/>
  <c r="B1187" i="8"/>
  <c r="B1188" i="8"/>
  <c r="B1189" i="8"/>
  <c r="B1190" i="8"/>
  <c r="B1191" i="8"/>
  <c r="B1192" i="8"/>
  <c r="B1193" i="8"/>
  <c r="B1194" i="8"/>
  <c r="B1195" i="8"/>
  <c r="B1196" i="8"/>
  <c r="B1197" i="8"/>
  <c r="B1198" i="8"/>
  <c r="B1199" i="8"/>
  <c r="B1200" i="8"/>
  <c r="B1201" i="8"/>
  <c r="B1202" i="8"/>
  <c r="B1203" i="8"/>
  <c r="B1204" i="8"/>
  <c r="B1205" i="8"/>
  <c r="B1206" i="8"/>
  <c r="B1207" i="8"/>
  <c r="B1208" i="8"/>
  <c r="B1209" i="8"/>
  <c r="B1210" i="8"/>
  <c r="B1211" i="8"/>
  <c r="B1212" i="8"/>
  <c r="B1213" i="8"/>
  <c r="B1214" i="8"/>
  <c r="B1215" i="8"/>
  <c r="B1216" i="8"/>
  <c r="B1217" i="8"/>
  <c r="B1218" i="8"/>
  <c r="B1219" i="8"/>
  <c r="B1220" i="8"/>
  <c r="B1221" i="8"/>
  <c r="B1222" i="8"/>
  <c r="B1223" i="8"/>
  <c r="B1224" i="8"/>
  <c r="B1225" i="8"/>
  <c r="B1226" i="8"/>
  <c r="B1227" i="8"/>
  <c r="B1228" i="8"/>
  <c r="B1229" i="8"/>
  <c r="B1230" i="8"/>
  <c r="B1231" i="8"/>
  <c r="B1232" i="8"/>
  <c r="B1233" i="8"/>
  <c r="B1234" i="8"/>
  <c r="B1235" i="8"/>
  <c r="B1236" i="8"/>
  <c r="B1237" i="8"/>
  <c r="B1238" i="8"/>
  <c r="B1239" i="8"/>
  <c r="B1240" i="8"/>
  <c r="B1241" i="8"/>
  <c r="B1242" i="8"/>
  <c r="B1243" i="8"/>
  <c r="B1244" i="8"/>
  <c r="B1245" i="8"/>
  <c r="B1246" i="8"/>
  <c r="B1247" i="8"/>
  <c r="B1248" i="8"/>
  <c r="B1249" i="8"/>
  <c r="B1250" i="8"/>
  <c r="B1251" i="8"/>
  <c r="B1252" i="8"/>
  <c r="B1253" i="8"/>
  <c r="B1254" i="8"/>
  <c r="B1255" i="8"/>
  <c r="B1256" i="8"/>
  <c r="B1257" i="8"/>
  <c r="B1258" i="8"/>
  <c r="B1259" i="8"/>
  <c r="B1260" i="8"/>
  <c r="B1261" i="8"/>
  <c r="B1262" i="8"/>
  <c r="B1263" i="8"/>
  <c r="B1264" i="8"/>
  <c r="B1265" i="8"/>
  <c r="B1266" i="8"/>
  <c r="B1267" i="8"/>
  <c r="B1268" i="8"/>
  <c r="B1269" i="8"/>
  <c r="B1270" i="8"/>
  <c r="B1271" i="8"/>
  <c r="B1272" i="8"/>
  <c r="B1273" i="8"/>
  <c r="B1274" i="8"/>
  <c r="B1275" i="8"/>
  <c r="B1276" i="8"/>
  <c r="B1277" i="8"/>
  <c r="B1278" i="8"/>
  <c r="B1279" i="8"/>
  <c r="B1280" i="8"/>
  <c r="B1281" i="8"/>
  <c r="B1282" i="8"/>
  <c r="B1283" i="8"/>
  <c r="B1284" i="8"/>
  <c r="B1285" i="8"/>
  <c r="B1286" i="8"/>
  <c r="B1287" i="8"/>
  <c r="B1288" i="8"/>
  <c r="B1289" i="8"/>
  <c r="B1290" i="8"/>
  <c r="B1291" i="8"/>
  <c r="B1292" i="8"/>
  <c r="B1293" i="8"/>
  <c r="B1294" i="8"/>
  <c r="B1295" i="8"/>
  <c r="B1296" i="8"/>
  <c r="B1297" i="8"/>
  <c r="B1298" i="8"/>
  <c r="B1299" i="8"/>
  <c r="B1300" i="8"/>
  <c r="B1301" i="8"/>
  <c r="B1302" i="8"/>
  <c r="B1303" i="8"/>
  <c r="B1304" i="8"/>
  <c r="B1305" i="8"/>
  <c r="B1306" i="8"/>
  <c r="B1307" i="8"/>
  <c r="B1308" i="8"/>
  <c r="B1309" i="8"/>
  <c r="B1310" i="8"/>
  <c r="B1311" i="8"/>
  <c r="B1312" i="8"/>
  <c r="B1313" i="8"/>
  <c r="B1314" i="8"/>
  <c r="B1315" i="8"/>
  <c r="B1316" i="8"/>
  <c r="B1317" i="8"/>
  <c r="B1318" i="8"/>
  <c r="B1319" i="8"/>
  <c r="B1320" i="8"/>
  <c r="B1321" i="8"/>
  <c r="B1322" i="8"/>
  <c r="B1323" i="8"/>
  <c r="B1324" i="8"/>
  <c r="B1325" i="8"/>
  <c r="B1326" i="8"/>
  <c r="B1327" i="8"/>
  <c r="B1328" i="8"/>
  <c r="B1329" i="8"/>
  <c r="B1330" i="8"/>
  <c r="B1331" i="8"/>
  <c r="B1332" i="8"/>
  <c r="B1333" i="8"/>
  <c r="B1334" i="8"/>
  <c r="B1335" i="8"/>
  <c r="B1336" i="8"/>
  <c r="B1337" i="8"/>
  <c r="B1338" i="8"/>
  <c r="B1339" i="8"/>
  <c r="B1340" i="8"/>
  <c r="B1341" i="8"/>
  <c r="B1342" i="8"/>
  <c r="B1343" i="8"/>
  <c r="B1344" i="8"/>
  <c r="B1345" i="8"/>
  <c r="B1346" i="8"/>
  <c r="B1347" i="8"/>
  <c r="B1348" i="8"/>
  <c r="B1349" i="8"/>
  <c r="B1350" i="8"/>
  <c r="B1351" i="8"/>
  <c r="B1352" i="8"/>
  <c r="B1353" i="8"/>
  <c r="B1354" i="8"/>
  <c r="B1355" i="8"/>
  <c r="B1356" i="8"/>
  <c r="B1357" i="8"/>
  <c r="B1358" i="8"/>
  <c r="B1359" i="8"/>
  <c r="B1360" i="8"/>
  <c r="B1361" i="8"/>
  <c r="B1362" i="8"/>
  <c r="B1363" i="8"/>
  <c r="B1364" i="8"/>
  <c r="B1365" i="8"/>
  <c r="B1366" i="8"/>
  <c r="B1367" i="8"/>
  <c r="B1368" i="8"/>
  <c r="B1369" i="8"/>
  <c r="B1370" i="8"/>
  <c r="B1371" i="8"/>
  <c r="B1372" i="8"/>
  <c r="B1373" i="8"/>
  <c r="B1374" i="8"/>
  <c r="B1375" i="8"/>
  <c r="B1376" i="8"/>
  <c r="B1377" i="8"/>
  <c r="B1378" i="8"/>
  <c r="B1379" i="8"/>
  <c r="B1380" i="8"/>
  <c r="B1381" i="8"/>
  <c r="B1382" i="8"/>
  <c r="B1383" i="8"/>
  <c r="B1384" i="8"/>
  <c r="B1385" i="8"/>
  <c r="B1386" i="8"/>
  <c r="B1387" i="8"/>
  <c r="B1388" i="8"/>
  <c r="B1389" i="8"/>
  <c r="B1390" i="8"/>
  <c r="B1391" i="8"/>
  <c r="B1392" i="8"/>
  <c r="B1393" i="8"/>
  <c r="B1394" i="8"/>
  <c r="B1395" i="8"/>
  <c r="B1396" i="8"/>
  <c r="B1397" i="8"/>
  <c r="B1398" i="8"/>
  <c r="B1399" i="8"/>
  <c r="B1400" i="8"/>
  <c r="B1401" i="8"/>
  <c r="B1402" i="8"/>
  <c r="B1403" i="8"/>
  <c r="B1404" i="8"/>
  <c r="B1405" i="8"/>
  <c r="B1406" i="8"/>
  <c r="B1407" i="8"/>
  <c r="B1408" i="8"/>
  <c r="B1409" i="8"/>
  <c r="B1410" i="8"/>
  <c r="B1411" i="8"/>
  <c r="B1412" i="8"/>
  <c r="B1413" i="8"/>
  <c r="B1414" i="8"/>
  <c r="B1415" i="8"/>
  <c r="B1416" i="8"/>
  <c r="B1417" i="8"/>
  <c r="B1418" i="8"/>
  <c r="B1419" i="8"/>
  <c r="B1420" i="8"/>
  <c r="B1421" i="8"/>
  <c r="B1422" i="8"/>
  <c r="B1423" i="8"/>
  <c r="B1424" i="8"/>
  <c r="B1425" i="8"/>
  <c r="B1426" i="8"/>
  <c r="B1427" i="8"/>
  <c r="B1428" i="8"/>
  <c r="B1429" i="8"/>
  <c r="B1430" i="8"/>
  <c r="B1431" i="8"/>
  <c r="B1432" i="8"/>
  <c r="B1433" i="8"/>
  <c r="B1434" i="8"/>
  <c r="B1435" i="8"/>
  <c r="B1436" i="8"/>
  <c r="B1437" i="8"/>
  <c r="B1438" i="8"/>
  <c r="B1439" i="8"/>
  <c r="B1440" i="8"/>
  <c r="B1441" i="8"/>
  <c r="B1442" i="8"/>
  <c r="B1443" i="8"/>
  <c r="B1444" i="8"/>
  <c r="B1445" i="8"/>
  <c r="B1446" i="8"/>
  <c r="B1447" i="8"/>
  <c r="B1448" i="8"/>
  <c r="B1449" i="8"/>
  <c r="B1450" i="8"/>
  <c r="B1451" i="8"/>
  <c r="B1452" i="8"/>
  <c r="B1453" i="8"/>
  <c r="B1454" i="8"/>
  <c r="B1455" i="8"/>
  <c r="B1456" i="8"/>
  <c r="B1457" i="8"/>
  <c r="B1458" i="8"/>
  <c r="B1459" i="8"/>
  <c r="B1460" i="8"/>
  <c r="B1461" i="8"/>
  <c r="B1462" i="8"/>
  <c r="B1463" i="8"/>
  <c r="B1464" i="8"/>
  <c r="B1465" i="8"/>
  <c r="B1466" i="8"/>
  <c r="B1467" i="8"/>
  <c r="B1468" i="8"/>
  <c r="B1469" i="8"/>
  <c r="B1470" i="8"/>
  <c r="B1471" i="8"/>
  <c r="B1472" i="8"/>
  <c r="B1473" i="8"/>
  <c r="B1474" i="8"/>
  <c r="B1475" i="8"/>
  <c r="B1476" i="8"/>
  <c r="B1477" i="8"/>
  <c r="B1478" i="8"/>
  <c r="B1479" i="8"/>
  <c r="B1480" i="8"/>
  <c r="B1481" i="8"/>
  <c r="B1482" i="8"/>
  <c r="B1483" i="8"/>
  <c r="B1484" i="8"/>
  <c r="B1485" i="8"/>
  <c r="B1486" i="8"/>
  <c r="B1487" i="8"/>
  <c r="B1488" i="8"/>
  <c r="B1489" i="8"/>
  <c r="B1490" i="8"/>
  <c r="B1491" i="8"/>
  <c r="B1492" i="8"/>
  <c r="B1493" i="8"/>
  <c r="B1494" i="8"/>
  <c r="B1495" i="8"/>
  <c r="B1496" i="8"/>
  <c r="B1497" i="8"/>
  <c r="B1498" i="8"/>
  <c r="B1499" i="8"/>
  <c r="B1500" i="8"/>
  <c r="B1501" i="8"/>
  <c r="B1502" i="8"/>
  <c r="B1503" i="8"/>
  <c r="B1504" i="8"/>
  <c r="B1505" i="8"/>
  <c r="B1506" i="8"/>
  <c r="B1507" i="8"/>
  <c r="B1508" i="8"/>
  <c r="B1509" i="8"/>
  <c r="B1510" i="8"/>
  <c r="B1511" i="8"/>
  <c r="B1512" i="8"/>
  <c r="B1513" i="8"/>
  <c r="B1514" i="8"/>
  <c r="B1515" i="8"/>
  <c r="B1516" i="8"/>
  <c r="B1517" i="8"/>
  <c r="B1518" i="8"/>
  <c r="B1519" i="8"/>
  <c r="B1520" i="8"/>
  <c r="B1521" i="8"/>
  <c r="B1522" i="8"/>
  <c r="B1523" i="8"/>
  <c r="B1524" i="8"/>
  <c r="B1525" i="8"/>
  <c r="B1526" i="8"/>
  <c r="B1527" i="8"/>
  <c r="B1528" i="8"/>
  <c r="B1529" i="8"/>
  <c r="B1530" i="8"/>
  <c r="B1531" i="8"/>
  <c r="B1532" i="8"/>
  <c r="B1533" i="8"/>
  <c r="B1534" i="8"/>
  <c r="B1535" i="8"/>
  <c r="B1536" i="8"/>
  <c r="B1537" i="8"/>
  <c r="B1538" i="8"/>
  <c r="B1539" i="8"/>
  <c r="B1540" i="8"/>
  <c r="B1541" i="8"/>
  <c r="B1542" i="8"/>
  <c r="B1543" i="8"/>
  <c r="B1544" i="8"/>
  <c r="B1545" i="8"/>
  <c r="B1546" i="8"/>
  <c r="B1547" i="8"/>
  <c r="B1548" i="8"/>
  <c r="B1549" i="8"/>
  <c r="B1550" i="8"/>
  <c r="B1551" i="8"/>
  <c r="B1552" i="8"/>
  <c r="B1553" i="8"/>
  <c r="B1554" i="8"/>
  <c r="B1555" i="8"/>
  <c r="B1556" i="8"/>
  <c r="B1557" i="8"/>
  <c r="B1558" i="8"/>
  <c r="B1559" i="8"/>
  <c r="B1560" i="8"/>
  <c r="B1561" i="8"/>
  <c r="B1562" i="8"/>
  <c r="B1563" i="8"/>
  <c r="B1564" i="8"/>
  <c r="B1565" i="8"/>
  <c r="B1566" i="8"/>
  <c r="B1567" i="8"/>
  <c r="B1568" i="8"/>
  <c r="B1569" i="8"/>
  <c r="B1570" i="8"/>
  <c r="B1571" i="8"/>
  <c r="B1572" i="8"/>
  <c r="B1573" i="8"/>
  <c r="B1574" i="8"/>
  <c r="B1575" i="8"/>
  <c r="B1576" i="8"/>
  <c r="B1577" i="8"/>
  <c r="B1578" i="8"/>
  <c r="B1579" i="8"/>
  <c r="B1580" i="8"/>
  <c r="B1581" i="8"/>
  <c r="B1582" i="8"/>
  <c r="B1583" i="8"/>
  <c r="B1584" i="8"/>
  <c r="B1585" i="8"/>
  <c r="B1586" i="8"/>
  <c r="B1587" i="8"/>
  <c r="B1588" i="8"/>
  <c r="B1589" i="8"/>
  <c r="B1590" i="8"/>
  <c r="B1591" i="8"/>
  <c r="B1592" i="8"/>
  <c r="B1593" i="8"/>
  <c r="B1594" i="8"/>
  <c r="B1595" i="8"/>
  <c r="B1596" i="8"/>
  <c r="B1597" i="8"/>
  <c r="B1598" i="8"/>
  <c r="B1599" i="8"/>
  <c r="B1600" i="8"/>
  <c r="B1601" i="8"/>
  <c r="B1602" i="8"/>
  <c r="B1603" i="8"/>
  <c r="B1604" i="8"/>
  <c r="B1605" i="8"/>
  <c r="B1606" i="8"/>
  <c r="B1607" i="8"/>
  <c r="B1608" i="8"/>
  <c r="B1609" i="8"/>
  <c r="B1610" i="8"/>
  <c r="B1611" i="8"/>
  <c r="B1612" i="8"/>
  <c r="B1613" i="8"/>
  <c r="B1614" i="8"/>
  <c r="B1615" i="8"/>
  <c r="B1616" i="8"/>
  <c r="B1617" i="8"/>
  <c r="B1618" i="8"/>
  <c r="B1619" i="8"/>
  <c r="B1620" i="8"/>
  <c r="B1621" i="8"/>
  <c r="B1622" i="8"/>
  <c r="B1623" i="8"/>
  <c r="B1624" i="8"/>
  <c r="B1625" i="8"/>
  <c r="B1626" i="8"/>
  <c r="B1627" i="8"/>
  <c r="B1628" i="8"/>
  <c r="B1629" i="8"/>
  <c r="B1630" i="8"/>
  <c r="B1631" i="8"/>
  <c r="B1632" i="8"/>
  <c r="B1633" i="8"/>
  <c r="B1634" i="8"/>
  <c r="B1635" i="8"/>
  <c r="B1636" i="8"/>
  <c r="B1637" i="8"/>
  <c r="B1638" i="8"/>
  <c r="B1639" i="8"/>
  <c r="B1640" i="8"/>
  <c r="B1641" i="8"/>
  <c r="B1642" i="8"/>
  <c r="B1643" i="8"/>
  <c r="B1644" i="8"/>
  <c r="B1645" i="8"/>
  <c r="B1646" i="8"/>
  <c r="B1647" i="8"/>
  <c r="B1648" i="8"/>
  <c r="B1649" i="8"/>
  <c r="B1650" i="8"/>
  <c r="B1651" i="8"/>
  <c r="B1652" i="8"/>
  <c r="B1653" i="8"/>
  <c r="B1654" i="8"/>
  <c r="B1655" i="8"/>
  <c r="B1656" i="8"/>
  <c r="B1657" i="8"/>
  <c r="B1658" i="8"/>
  <c r="B1659" i="8"/>
  <c r="B1660" i="8"/>
  <c r="B1661" i="8"/>
  <c r="B1662" i="8"/>
  <c r="B1663" i="8"/>
  <c r="B1664" i="8"/>
  <c r="B1665" i="8"/>
  <c r="B1666" i="8"/>
  <c r="B1667" i="8"/>
  <c r="B1668" i="8"/>
  <c r="B1669" i="8"/>
  <c r="B1670" i="8"/>
  <c r="B1671" i="8"/>
  <c r="B1672" i="8"/>
  <c r="B1673" i="8"/>
  <c r="B1674" i="8"/>
  <c r="B1675" i="8"/>
  <c r="B1676" i="8"/>
  <c r="B1677" i="8"/>
  <c r="B1678" i="8"/>
  <c r="B1679" i="8"/>
  <c r="B1680" i="8"/>
  <c r="B1681" i="8"/>
  <c r="B1682" i="8"/>
  <c r="B1683" i="8"/>
  <c r="B1684" i="8"/>
  <c r="B1685" i="8"/>
  <c r="B1686" i="8"/>
  <c r="B1687" i="8"/>
  <c r="B1688" i="8"/>
  <c r="B1689" i="8"/>
  <c r="B1690" i="8"/>
  <c r="B1691" i="8"/>
  <c r="B1692" i="8"/>
  <c r="B1693" i="8"/>
  <c r="B1694" i="8"/>
  <c r="B1695" i="8"/>
  <c r="B1696" i="8"/>
  <c r="B1697" i="8"/>
  <c r="B1698" i="8"/>
  <c r="B1699" i="8"/>
  <c r="B1700" i="8"/>
  <c r="B1701" i="8"/>
  <c r="B1702" i="8"/>
  <c r="B1703" i="8"/>
  <c r="B1704" i="8"/>
  <c r="B1705" i="8"/>
  <c r="B1706" i="8"/>
  <c r="B1707" i="8"/>
  <c r="B1708" i="8"/>
  <c r="B1709" i="8"/>
  <c r="B1710" i="8"/>
  <c r="B1711" i="8"/>
  <c r="B1712" i="8"/>
  <c r="B1713" i="8"/>
  <c r="B1714" i="8"/>
  <c r="B1715" i="8"/>
  <c r="B1716" i="8"/>
  <c r="B1717" i="8"/>
  <c r="B1718" i="8"/>
  <c r="B1719" i="8"/>
  <c r="B1720" i="8"/>
  <c r="B1721" i="8"/>
  <c r="B1722" i="8"/>
  <c r="B1723" i="8"/>
  <c r="B1724" i="8"/>
  <c r="B1725" i="8"/>
  <c r="B1726" i="8"/>
  <c r="B1727" i="8"/>
  <c r="B1728" i="8"/>
  <c r="B1729" i="8"/>
  <c r="B1730" i="8"/>
  <c r="B1731" i="8"/>
  <c r="B1732" i="8"/>
  <c r="B1733" i="8"/>
  <c r="B1734" i="8"/>
  <c r="B1735" i="8"/>
  <c r="B1736" i="8"/>
  <c r="B1737" i="8"/>
  <c r="B1738" i="8"/>
  <c r="B1739" i="8"/>
  <c r="B1740" i="8"/>
  <c r="B1741" i="8"/>
  <c r="B1742" i="8"/>
  <c r="B1743" i="8"/>
  <c r="B1744" i="8"/>
  <c r="B1745" i="8"/>
  <c r="B1746" i="8"/>
  <c r="B1747" i="8"/>
  <c r="B1748" i="8"/>
  <c r="B1749" i="8"/>
  <c r="B1750" i="8"/>
  <c r="B1751" i="8"/>
  <c r="B1752" i="8"/>
  <c r="B1753" i="8"/>
  <c r="B1754" i="8"/>
  <c r="B1755" i="8"/>
  <c r="B1756" i="8"/>
  <c r="B1757" i="8"/>
  <c r="B1758" i="8"/>
  <c r="B1759" i="8"/>
  <c r="B1760" i="8"/>
  <c r="B1761" i="8"/>
  <c r="B1762" i="8"/>
  <c r="B1763" i="8"/>
  <c r="B1764" i="8"/>
  <c r="B1765" i="8"/>
  <c r="B1766" i="8"/>
  <c r="B1767" i="8"/>
  <c r="B1768" i="8"/>
  <c r="B1769" i="8"/>
  <c r="B1770" i="8"/>
  <c r="B1771" i="8"/>
  <c r="B1772" i="8"/>
  <c r="B1773" i="8"/>
  <c r="B1774" i="8"/>
  <c r="B1775" i="8"/>
  <c r="B1776" i="8"/>
  <c r="B1777" i="8"/>
  <c r="B1778" i="8"/>
  <c r="B1779" i="8"/>
  <c r="B1780" i="8"/>
  <c r="B1781" i="8"/>
  <c r="B1782" i="8"/>
  <c r="B1783" i="8"/>
  <c r="B1784" i="8"/>
  <c r="B1785" i="8"/>
  <c r="B1786" i="8"/>
  <c r="B1787" i="8"/>
  <c r="B1788" i="8"/>
  <c r="B1789" i="8"/>
  <c r="B1790" i="8"/>
  <c r="B1791" i="8"/>
  <c r="B1792" i="8"/>
  <c r="B1793" i="8"/>
  <c r="B1794" i="8"/>
  <c r="B1795" i="8"/>
  <c r="B1796" i="8"/>
  <c r="B1797" i="8"/>
  <c r="B1798" i="8"/>
  <c r="B1799" i="8"/>
  <c r="B1800" i="8"/>
  <c r="B1801" i="8"/>
  <c r="B1802" i="8"/>
  <c r="B1803" i="8"/>
  <c r="B1804" i="8"/>
  <c r="B1805" i="8"/>
  <c r="B1806" i="8"/>
  <c r="B1807" i="8"/>
  <c r="B1808" i="8"/>
  <c r="B1809" i="8"/>
  <c r="B1810" i="8"/>
  <c r="B1811" i="8"/>
  <c r="B1812" i="8"/>
  <c r="B1813" i="8"/>
  <c r="B1814" i="8"/>
  <c r="B1815" i="8"/>
  <c r="B1816" i="8"/>
  <c r="B1817" i="8"/>
  <c r="B1818" i="8"/>
  <c r="B1819" i="8"/>
  <c r="B1820" i="8"/>
  <c r="B1821" i="8"/>
  <c r="B1822" i="8"/>
  <c r="B1823" i="8"/>
  <c r="B1824" i="8"/>
  <c r="B1825" i="8"/>
  <c r="B1826" i="8"/>
  <c r="B1827" i="8"/>
  <c r="B1828" i="8"/>
  <c r="B1829" i="8"/>
  <c r="B1830" i="8"/>
  <c r="B1831" i="8"/>
  <c r="B1832" i="8"/>
  <c r="B1833" i="8"/>
  <c r="B1834" i="8"/>
  <c r="B1835" i="8"/>
  <c r="B1836" i="8"/>
  <c r="B1837" i="8"/>
  <c r="B1838" i="8"/>
  <c r="B1839" i="8"/>
  <c r="B1840" i="8"/>
  <c r="B1841" i="8"/>
  <c r="B1842" i="8"/>
  <c r="B1843" i="8"/>
  <c r="B1844" i="8"/>
  <c r="B1845" i="8"/>
  <c r="B1846" i="8"/>
  <c r="B1847" i="8"/>
  <c r="B1848" i="8"/>
  <c r="B1849" i="8"/>
  <c r="B1850" i="8"/>
  <c r="B1851" i="8"/>
  <c r="B1852" i="8"/>
  <c r="B1853" i="8"/>
  <c r="B1854" i="8"/>
  <c r="B1855" i="8"/>
  <c r="B1856" i="8"/>
  <c r="B1857" i="8"/>
  <c r="B1858" i="8"/>
  <c r="B1859" i="8"/>
  <c r="B1860" i="8"/>
  <c r="B1861" i="8"/>
  <c r="B1862" i="8"/>
  <c r="B1863" i="8"/>
  <c r="B1864" i="8"/>
  <c r="B1865" i="8"/>
  <c r="B1866" i="8"/>
  <c r="B1867" i="8"/>
  <c r="B1868" i="8"/>
  <c r="B1869" i="8"/>
  <c r="B1870" i="8"/>
  <c r="B1871" i="8"/>
  <c r="B1872" i="8"/>
  <c r="B1873" i="8"/>
  <c r="B1874" i="8"/>
  <c r="B1875" i="8"/>
  <c r="B1876" i="8"/>
  <c r="B1877" i="8"/>
  <c r="B1878" i="8"/>
  <c r="B1879" i="8"/>
  <c r="B1880" i="8"/>
  <c r="B1881" i="8"/>
  <c r="B1882" i="8"/>
  <c r="B1883" i="8"/>
  <c r="B1884" i="8"/>
  <c r="B1885" i="8"/>
  <c r="B1886" i="8"/>
  <c r="B1887" i="8"/>
  <c r="B1888" i="8"/>
  <c r="B1889" i="8"/>
  <c r="B1890" i="8"/>
  <c r="B1891" i="8"/>
  <c r="B1892" i="8"/>
  <c r="B1893" i="8"/>
  <c r="B1894" i="8"/>
  <c r="B1895" i="8"/>
  <c r="B1896" i="8"/>
  <c r="B1897" i="8"/>
  <c r="B1898" i="8"/>
  <c r="B1899" i="8"/>
  <c r="B1900" i="8"/>
  <c r="B1901" i="8"/>
  <c r="B1902" i="8"/>
  <c r="B1903" i="8"/>
  <c r="B1904" i="8"/>
  <c r="B1905" i="8"/>
  <c r="B1906" i="8"/>
  <c r="B1907" i="8"/>
  <c r="B1908" i="8"/>
  <c r="B1909" i="8"/>
  <c r="B1910" i="8"/>
  <c r="B1911" i="8"/>
  <c r="B1912" i="8"/>
  <c r="B1913" i="8"/>
  <c r="B1914" i="8"/>
  <c r="B1915" i="8"/>
  <c r="B1916" i="8"/>
  <c r="B1917" i="8"/>
  <c r="B1918" i="8"/>
  <c r="B1919" i="8"/>
  <c r="B1920" i="8"/>
  <c r="B1921" i="8"/>
  <c r="B1922" i="8"/>
  <c r="B1923" i="8"/>
  <c r="B1924" i="8"/>
  <c r="B1925" i="8"/>
  <c r="B1926" i="8"/>
  <c r="B1927" i="8"/>
  <c r="B1928" i="8"/>
  <c r="B1929" i="8"/>
  <c r="B1930" i="8"/>
  <c r="B1931" i="8"/>
  <c r="B1932" i="8"/>
  <c r="B1933" i="8"/>
  <c r="B1934" i="8"/>
  <c r="B1935" i="8"/>
  <c r="B1936" i="8"/>
  <c r="B1937" i="8"/>
  <c r="B1938" i="8"/>
  <c r="B1939" i="8"/>
  <c r="B1940" i="8"/>
  <c r="B1941" i="8"/>
  <c r="B1942" i="8"/>
  <c r="B1943" i="8"/>
  <c r="B1944" i="8"/>
  <c r="B1945" i="8"/>
  <c r="B1946" i="8"/>
  <c r="B1947" i="8"/>
  <c r="B1948" i="8"/>
  <c r="B1949" i="8"/>
  <c r="B1950" i="8"/>
  <c r="B1951" i="8"/>
  <c r="B1952" i="8"/>
  <c r="B1953" i="8"/>
  <c r="B1954" i="8"/>
  <c r="B1955" i="8"/>
  <c r="B1956" i="8"/>
  <c r="B1957" i="8"/>
  <c r="B1958" i="8"/>
  <c r="B1959" i="8"/>
  <c r="B1960" i="8"/>
  <c r="B1961" i="8"/>
  <c r="B1962" i="8"/>
  <c r="B1963" i="8"/>
  <c r="B1964" i="8"/>
  <c r="B1965" i="8"/>
  <c r="B1966" i="8"/>
  <c r="B1967" i="8"/>
  <c r="B1968" i="8"/>
  <c r="B1969" i="8"/>
  <c r="B1970" i="8"/>
  <c r="B1971" i="8"/>
  <c r="B1972" i="8"/>
  <c r="B1973" i="8"/>
  <c r="B1974" i="8"/>
  <c r="B1975" i="8"/>
  <c r="B1976" i="8"/>
  <c r="B1977" i="8"/>
  <c r="B1978" i="8"/>
  <c r="B1979" i="8"/>
  <c r="B1980" i="8"/>
  <c r="B1981" i="8"/>
  <c r="B1982" i="8"/>
  <c r="B1983" i="8"/>
  <c r="B1984" i="8"/>
  <c r="B1985" i="8"/>
  <c r="B1986" i="8"/>
  <c r="B1987" i="8"/>
  <c r="B1988" i="8"/>
  <c r="B1989" i="8"/>
  <c r="B1990" i="8"/>
  <c r="B1991" i="8"/>
  <c r="B1992" i="8"/>
  <c r="B1993" i="8"/>
  <c r="B1994" i="8"/>
  <c r="B1995" i="8"/>
  <c r="B1996" i="8"/>
  <c r="B1997" i="8"/>
  <c r="B1998" i="8"/>
  <c r="B1999" i="8"/>
  <c r="B2000" i="8"/>
  <c r="B2001" i="8"/>
  <c r="B2002" i="8"/>
  <c r="B2003" i="8"/>
  <c r="B2004" i="8"/>
  <c r="B2005" i="8"/>
  <c r="B2006" i="8"/>
  <c r="B2007" i="8"/>
  <c r="B2008" i="8"/>
  <c r="B2009" i="8"/>
  <c r="B2010" i="8"/>
  <c r="B2011" i="8"/>
  <c r="B2012" i="8"/>
  <c r="B2013" i="8"/>
  <c r="B2014" i="8"/>
  <c r="B2015" i="8"/>
  <c r="B2016" i="8"/>
  <c r="B2017" i="8"/>
  <c r="B2018" i="8"/>
  <c r="B2019" i="8"/>
  <c r="B2020" i="8"/>
  <c r="B2021" i="8"/>
  <c r="B2022" i="8"/>
  <c r="B2023" i="8"/>
  <c r="B2024" i="8"/>
  <c r="B2025" i="8"/>
  <c r="B2026" i="8"/>
  <c r="B2027" i="8"/>
  <c r="B2028" i="8"/>
  <c r="B2029" i="8"/>
  <c r="B2030" i="8"/>
  <c r="B2031" i="8"/>
  <c r="B2032" i="8"/>
  <c r="B2033" i="8"/>
  <c r="B2034" i="8"/>
  <c r="B2035" i="8"/>
  <c r="B2036" i="8"/>
  <c r="B2037" i="8"/>
  <c r="B2038" i="8"/>
  <c r="B2039" i="8"/>
  <c r="B2040" i="8"/>
  <c r="B2041" i="8"/>
  <c r="B2042" i="8"/>
  <c r="B2043" i="8"/>
  <c r="B2044" i="8"/>
  <c r="B2045" i="8"/>
  <c r="B2046" i="8"/>
  <c r="B2047" i="8"/>
  <c r="B2048" i="8"/>
  <c r="B2049" i="8"/>
  <c r="B2050" i="8"/>
  <c r="B2051" i="8"/>
  <c r="B2052" i="8"/>
  <c r="B2053" i="8"/>
  <c r="B2054" i="8"/>
  <c r="B2055" i="8"/>
  <c r="B2056" i="8"/>
  <c r="B2057" i="8"/>
  <c r="B2058" i="8"/>
  <c r="B2059" i="8"/>
  <c r="B2060" i="8"/>
  <c r="B2061" i="8"/>
  <c r="B2062" i="8"/>
  <c r="B2063" i="8"/>
  <c r="B2064" i="8"/>
  <c r="B2065" i="8"/>
  <c r="B2066" i="8"/>
  <c r="B2067" i="8"/>
  <c r="B2068" i="8"/>
  <c r="B2069" i="8"/>
  <c r="B2070" i="8"/>
  <c r="B2071" i="8"/>
  <c r="B2072" i="8"/>
  <c r="B2073" i="8"/>
  <c r="B2074" i="8"/>
  <c r="B2075" i="8"/>
  <c r="B2076" i="8"/>
  <c r="B2077" i="8"/>
  <c r="B2078" i="8"/>
  <c r="B2079" i="8"/>
  <c r="B2080" i="8"/>
  <c r="B2081" i="8"/>
  <c r="B2082" i="8"/>
  <c r="B2083" i="8"/>
  <c r="B2084" i="8"/>
  <c r="B2085" i="8"/>
  <c r="B2086" i="8"/>
  <c r="B2087" i="8"/>
  <c r="B2088" i="8"/>
  <c r="B2089" i="8"/>
  <c r="B2090" i="8"/>
  <c r="B2091" i="8"/>
  <c r="B2092" i="8"/>
  <c r="B2093" i="8"/>
  <c r="B2094" i="8"/>
  <c r="B2095" i="8"/>
  <c r="B2096" i="8"/>
  <c r="B2097" i="8"/>
  <c r="B2098" i="8"/>
  <c r="B2099" i="8"/>
  <c r="B2100" i="8"/>
  <c r="B2101" i="8"/>
  <c r="B2102" i="8"/>
  <c r="B2103" i="8"/>
  <c r="B2104" i="8"/>
  <c r="B2105" i="8"/>
  <c r="B2106" i="8"/>
  <c r="B2107" i="8"/>
  <c r="B2108" i="8"/>
  <c r="B2109" i="8"/>
  <c r="B2110" i="8"/>
  <c r="B2111" i="8"/>
  <c r="B2112" i="8"/>
  <c r="B2113" i="8"/>
  <c r="B2114" i="8"/>
  <c r="B2115" i="8"/>
  <c r="B2116" i="8"/>
  <c r="B2117" i="8"/>
  <c r="B2118" i="8"/>
  <c r="B2119" i="8"/>
  <c r="B2120" i="8"/>
  <c r="B2121" i="8"/>
  <c r="B2122" i="8"/>
  <c r="B2123" i="8"/>
  <c r="B2124" i="8"/>
  <c r="B2125" i="8"/>
  <c r="B2126" i="8"/>
  <c r="B2127" i="8"/>
  <c r="B2128" i="8"/>
  <c r="B2129" i="8"/>
  <c r="B2130" i="8"/>
  <c r="B2131" i="8"/>
  <c r="B2132" i="8"/>
  <c r="B2133" i="8"/>
  <c r="B2134" i="8"/>
  <c r="B2135" i="8"/>
  <c r="B2136" i="8"/>
  <c r="B2137" i="8"/>
  <c r="B2138" i="8"/>
  <c r="B2139" i="8"/>
  <c r="B2140" i="8"/>
  <c r="B2141" i="8"/>
  <c r="B2142" i="8"/>
  <c r="B2143" i="8"/>
  <c r="B2144" i="8"/>
  <c r="B2145" i="8"/>
  <c r="B2146" i="8"/>
  <c r="B2147" i="8"/>
  <c r="B2148" i="8"/>
  <c r="B2149" i="8"/>
  <c r="B2150" i="8"/>
  <c r="B2151" i="8"/>
  <c r="B2152" i="8"/>
  <c r="B2153" i="8"/>
  <c r="B2154" i="8"/>
  <c r="B2155" i="8"/>
  <c r="B2156" i="8"/>
  <c r="B2157" i="8"/>
  <c r="B2158" i="8"/>
  <c r="B2159" i="8"/>
  <c r="B2160" i="8"/>
  <c r="B2161" i="8"/>
  <c r="B2162" i="8"/>
  <c r="B2163" i="8"/>
  <c r="B2164" i="8"/>
  <c r="B2165" i="8"/>
  <c r="B2166" i="8"/>
  <c r="B2167" i="8"/>
  <c r="B2168" i="8"/>
  <c r="B2169" i="8"/>
  <c r="B2170" i="8"/>
  <c r="B2171" i="8"/>
  <c r="B2172" i="8"/>
  <c r="B2173" i="8"/>
  <c r="B2174" i="8"/>
  <c r="B2175" i="8"/>
  <c r="B2176" i="8"/>
  <c r="B2177" i="8"/>
  <c r="B2178" i="8"/>
  <c r="B2179" i="8"/>
  <c r="B2180" i="8"/>
  <c r="B2181" i="8"/>
  <c r="B2182" i="8"/>
  <c r="B2183" i="8"/>
  <c r="B2184" i="8"/>
  <c r="B2185" i="8"/>
  <c r="B2186" i="8"/>
  <c r="B2187" i="8"/>
  <c r="B2188" i="8"/>
  <c r="B2189" i="8"/>
  <c r="B2190" i="8"/>
  <c r="B2191" i="8"/>
  <c r="B2192" i="8"/>
  <c r="B2193" i="8"/>
  <c r="B2194" i="8"/>
  <c r="B2195" i="8"/>
  <c r="B2196" i="8"/>
  <c r="B2197" i="8"/>
  <c r="B2198" i="8"/>
  <c r="B2199" i="8"/>
  <c r="B2200" i="8"/>
  <c r="B2201" i="8"/>
  <c r="B2202" i="8"/>
  <c r="B2203" i="8"/>
  <c r="B2204" i="8"/>
  <c r="B2205" i="8"/>
  <c r="B2206" i="8"/>
  <c r="B2207" i="8"/>
  <c r="B2208" i="8"/>
  <c r="B2209" i="8"/>
  <c r="B2210" i="8"/>
  <c r="B2211" i="8"/>
  <c r="B2212" i="8"/>
  <c r="B2213" i="8"/>
  <c r="B2214" i="8"/>
  <c r="B2215" i="8"/>
  <c r="B2216" i="8"/>
  <c r="B2217" i="8"/>
  <c r="B2218" i="8"/>
  <c r="B2219" i="8"/>
  <c r="B2220" i="8"/>
  <c r="B2221" i="8"/>
  <c r="B2222" i="8"/>
  <c r="B2223" i="8"/>
  <c r="B2224" i="8"/>
  <c r="B2225" i="8"/>
  <c r="B2226" i="8"/>
  <c r="B2227" i="8"/>
  <c r="B2228" i="8"/>
  <c r="B2229" i="8"/>
  <c r="B2230" i="8"/>
  <c r="B2231" i="8"/>
  <c r="B2232" i="8"/>
  <c r="B2233" i="8"/>
  <c r="B2234" i="8"/>
  <c r="B2235" i="8"/>
  <c r="B2236" i="8"/>
  <c r="B2237" i="8"/>
  <c r="B2238" i="8"/>
  <c r="B2239" i="8"/>
  <c r="B2240" i="8"/>
  <c r="B2241" i="8"/>
  <c r="B2242" i="8"/>
  <c r="B2243" i="8"/>
  <c r="B2244" i="8"/>
  <c r="B2245" i="8"/>
  <c r="B2246" i="8"/>
  <c r="B2247" i="8"/>
  <c r="B2248" i="8"/>
  <c r="B2249" i="8"/>
  <c r="B2250" i="8"/>
  <c r="B2251" i="8"/>
  <c r="B2252" i="8"/>
  <c r="B2253" i="8"/>
  <c r="B2254" i="8"/>
  <c r="B2255" i="8"/>
  <c r="B2256" i="8"/>
  <c r="B2257" i="8"/>
  <c r="B2258" i="8"/>
  <c r="B2259" i="8"/>
  <c r="B2260" i="8"/>
  <c r="B2261" i="8"/>
  <c r="B2262" i="8"/>
  <c r="B2263" i="8"/>
  <c r="B2264" i="8"/>
  <c r="B2265" i="8"/>
  <c r="B2266" i="8"/>
  <c r="B2267" i="8"/>
  <c r="B2268" i="8"/>
  <c r="B2269" i="8"/>
  <c r="B2270" i="8"/>
  <c r="B2271" i="8"/>
  <c r="B2272" i="8"/>
  <c r="B2273" i="8"/>
  <c r="B2274" i="8"/>
  <c r="B2275" i="8"/>
  <c r="B2276" i="8"/>
  <c r="B2277" i="8"/>
  <c r="B2278" i="8"/>
  <c r="B2279" i="8"/>
  <c r="B2280" i="8"/>
  <c r="B2281" i="8"/>
  <c r="B2282" i="8"/>
  <c r="B2283" i="8"/>
  <c r="B2284" i="8"/>
  <c r="B2285" i="8"/>
  <c r="B2286" i="8"/>
  <c r="B2287" i="8"/>
  <c r="B2288" i="8"/>
  <c r="B2289" i="8"/>
  <c r="B2290" i="8"/>
  <c r="B2291" i="8"/>
  <c r="B2292" i="8"/>
  <c r="B2293" i="8"/>
  <c r="B2294" i="8"/>
  <c r="B2295" i="8"/>
  <c r="B2296" i="8"/>
  <c r="B2297" i="8"/>
  <c r="B2298" i="8"/>
  <c r="B2299" i="8"/>
  <c r="B2300" i="8"/>
  <c r="B2301" i="8"/>
  <c r="B2302" i="8"/>
  <c r="B2303" i="8"/>
  <c r="B2304" i="8"/>
  <c r="B2305" i="8"/>
  <c r="B2306" i="8"/>
  <c r="B2307" i="8"/>
  <c r="B2308" i="8"/>
  <c r="B2309" i="8"/>
  <c r="B2310" i="8"/>
  <c r="B2311" i="8"/>
  <c r="B2312" i="8"/>
  <c r="B2313" i="8"/>
  <c r="B2314" i="8"/>
  <c r="B2315" i="8"/>
  <c r="B2316" i="8"/>
  <c r="B2317" i="8"/>
  <c r="B2318" i="8"/>
  <c r="B2319" i="8"/>
  <c r="B2320" i="8"/>
  <c r="B2321" i="8"/>
  <c r="B2322" i="8"/>
  <c r="B2323" i="8"/>
  <c r="B2324" i="8"/>
  <c r="B2325" i="8"/>
  <c r="B2326" i="8"/>
  <c r="B2327" i="8"/>
  <c r="B2328" i="8"/>
  <c r="B2329" i="8"/>
  <c r="B2330" i="8"/>
  <c r="B2331" i="8"/>
  <c r="B2332" i="8"/>
  <c r="B2333" i="8"/>
  <c r="B2334" i="8"/>
  <c r="B2335" i="8"/>
  <c r="B2336" i="8"/>
  <c r="B2337" i="8"/>
  <c r="B2338" i="8"/>
  <c r="B2339" i="8"/>
  <c r="B2340" i="8"/>
  <c r="B2341" i="8"/>
  <c r="B2342" i="8"/>
  <c r="B2343" i="8"/>
  <c r="B2344" i="8"/>
  <c r="B2345" i="8"/>
  <c r="B2346" i="8"/>
  <c r="B2347" i="8"/>
  <c r="B2348" i="8"/>
  <c r="B2349" i="8"/>
  <c r="B2350" i="8"/>
  <c r="B2351" i="8"/>
  <c r="B2352" i="8"/>
  <c r="B2353" i="8"/>
  <c r="B2354" i="8"/>
  <c r="B2355" i="8"/>
  <c r="B2356" i="8"/>
  <c r="B2357" i="8"/>
  <c r="B2358" i="8"/>
  <c r="B2359" i="8"/>
  <c r="B2360" i="8"/>
  <c r="B2361" i="8"/>
  <c r="B2362" i="8"/>
  <c r="B2363" i="8"/>
  <c r="B2364" i="8"/>
  <c r="B2365" i="8"/>
  <c r="B2366" i="8"/>
  <c r="B2367" i="8"/>
  <c r="B2368" i="8"/>
  <c r="B2369" i="8"/>
  <c r="B2370" i="8"/>
  <c r="B2371" i="8"/>
  <c r="B2372" i="8"/>
  <c r="B2373" i="8"/>
  <c r="B2374" i="8"/>
  <c r="B2375" i="8"/>
  <c r="B2376" i="8"/>
  <c r="B2377" i="8"/>
  <c r="B2378" i="8"/>
  <c r="B2379" i="8"/>
  <c r="B2380" i="8"/>
  <c r="B2381" i="8"/>
  <c r="B2382" i="8"/>
  <c r="B2383" i="8"/>
  <c r="B2384" i="8"/>
  <c r="B2385" i="8"/>
  <c r="B2386" i="8"/>
  <c r="B2387" i="8"/>
  <c r="B2388" i="8"/>
  <c r="B2389" i="8"/>
  <c r="B2390" i="8"/>
  <c r="B2391" i="8"/>
  <c r="B2392" i="8"/>
  <c r="B2393" i="8"/>
  <c r="B2394" i="8"/>
  <c r="B2395" i="8"/>
  <c r="B2396" i="8"/>
  <c r="B2397" i="8"/>
  <c r="B2398" i="8"/>
  <c r="B2399" i="8"/>
  <c r="B2400" i="8"/>
  <c r="B2401" i="8"/>
  <c r="B2402" i="8"/>
  <c r="B2403" i="8"/>
  <c r="B2404" i="8"/>
  <c r="B2405" i="8"/>
  <c r="B2406" i="8"/>
  <c r="B2407" i="8"/>
  <c r="B2408" i="8"/>
  <c r="B2409" i="8"/>
  <c r="B2410" i="8"/>
  <c r="B2411" i="8"/>
  <c r="B2412" i="8"/>
  <c r="B2413" i="8"/>
  <c r="B2414" i="8"/>
  <c r="B2415" i="8"/>
  <c r="B2416" i="8"/>
  <c r="B2417" i="8"/>
  <c r="B2418" i="8"/>
  <c r="B2419" i="8"/>
  <c r="B2420" i="8"/>
  <c r="B2421" i="8"/>
  <c r="B2422" i="8"/>
  <c r="B2423" i="8"/>
  <c r="B2424" i="8"/>
  <c r="B2425" i="8"/>
  <c r="B2426" i="8"/>
  <c r="B2427" i="8"/>
  <c r="B2428" i="8"/>
  <c r="B2429" i="8"/>
  <c r="B2430" i="8"/>
  <c r="B2431" i="8"/>
  <c r="B2432" i="8"/>
  <c r="B2433" i="8"/>
  <c r="B2434" i="8"/>
  <c r="B2435" i="8"/>
  <c r="B2436" i="8"/>
  <c r="B2437" i="8"/>
  <c r="B2438" i="8"/>
  <c r="B2439" i="8"/>
  <c r="B2440" i="8"/>
  <c r="B2441" i="8"/>
  <c r="B2442" i="8"/>
  <c r="B2443" i="8"/>
  <c r="B2444" i="8"/>
  <c r="B2445" i="8"/>
  <c r="B2446" i="8"/>
  <c r="B2447" i="8"/>
  <c r="B2448" i="8"/>
  <c r="B2449" i="8"/>
  <c r="B2450" i="8"/>
  <c r="B2451" i="8"/>
  <c r="B2452" i="8"/>
  <c r="B2453" i="8"/>
  <c r="B2454" i="8"/>
  <c r="B2455" i="8"/>
  <c r="B2456" i="8"/>
  <c r="B2457" i="8"/>
  <c r="B2458" i="8"/>
  <c r="B2459" i="8"/>
  <c r="B2460" i="8"/>
  <c r="B2461" i="8"/>
  <c r="B2462" i="8"/>
  <c r="B2463" i="8"/>
  <c r="B2464" i="8"/>
  <c r="B2465" i="8"/>
  <c r="B2466" i="8"/>
  <c r="B2467" i="8"/>
  <c r="B2468" i="8"/>
  <c r="B2469" i="8"/>
  <c r="B2470" i="8"/>
  <c r="B2471" i="8"/>
  <c r="B2472" i="8"/>
  <c r="B2473" i="8"/>
  <c r="B2474" i="8"/>
  <c r="B2475" i="8"/>
  <c r="B2476" i="8"/>
  <c r="B2477" i="8"/>
  <c r="B2478" i="8"/>
  <c r="B2479" i="8"/>
  <c r="B2480" i="8"/>
  <c r="B2481" i="8"/>
  <c r="B2482" i="8"/>
  <c r="B2483" i="8"/>
  <c r="B2484" i="8"/>
  <c r="B2485" i="8"/>
  <c r="B2486" i="8"/>
  <c r="B2487" i="8"/>
  <c r="B2488" i="8"/>
  <c r="B2489" i="8"/>
  <c r="B2490" i="8"/>
  <c r="B2491" i="8"/>
  <c r="B2492" i="8"/>
  <c r="B2493" i="8"/>
  <c r="B2494" i="8"/>
  <c r="B2495" i="8"/>
  <c r="B2496" i="8"/>
  <c r="B2497" i="8"/>
  <c r="B2498" i="8"/>
  <c r="B2499" i="8"/>
  <c r="B2500" i="8"/>
  <c r="B2501" i="8"/>
  <c r="B2502" i="8"/>
  <c r="B2503" i="8"/>
  <c r="B2504" i="8"/>
  <c r="B2505" i="8"/>
  <c r="B2506" i="8"/>
  <c r="B2507" i="8"/>
  <c r="B2508" i="8"/>
  <c r="B2509" i="8"/>
  <c r="B2510" i="8"/>
  <c r="B2511" i="8"/>
  <c r="B2512" i="8"/>
  <c r="B2513" i="8"/>
  <c r="B2514" i="8"/>
  <c r="B2515" i="8"/>
  <c r="B2516" i="8"/>
  <c r="B2517" i="8"/>
  <c r="B2518" i="8"/>
  <c r="B2519" i="8"/>
  <c r="B2520" i="8"/>
  <c r="B2521" i="8"/>
  <c r="B2522" i="8"/>
  <c r="B2523" i="8"/>
  <c r="B2524" i="8"/>
  <c r="B2525" i="8"/>
  <c r="B2526" i="8"/>
  <c r="B2527" i="8"/>
  <c r="B2528" i="8"/>
  <c r="B2529" i="8"/>
  <c r="B2530" i="8"/>
  <c r="B2531" i="8"/>
  <c r="B2532" i="8"/>
  <c r="B2533" i="8"/>
  <c r="B2534" i="8"/>
  <c r="B2535" i="8"/>
  <c r="B2536" i="8"/>
  <c r="B2537" i="8"/>
  <c r="B2538" i="8"/>
  <c r="B2539" i="8"/>
  <c r="B2540" i="8"/>
  <c r="B2541" i="8"/>
  <c r="B2542" i="8"/>
  <c r="B2543" i="8"/>
  <c r="B2544" i="8"/>
  <c r="B2545" i="8"/>
  <c r="B2546" i="8"/>
  <c r="B2547" i="8"/>
  <c r="B2548" i="8"/>
  <c r="B2549" i="8"/>
  <c r="B2550" i="8"/>
  <c r="B2551" i="8"/>
  <c r="B2552" i="8"/>
  <c r="B2553" i="8"/>
  <c r="B2554" i="8"/>
  <c r="B2555" i="8"/>
  <c r="B2556" i="8"/>
  <c r="B2557" i="8"/>
  <c r="B2558" i="8"/>
  <c r="B2559" i="8"/>
  <c r="B2560" i="8"/>
  <c r="B2561" i="8"/>
  <c r="B2562" i="8"/>
  <c r="B2563" i="8"/>
  <c r="B2564" i="8"/>
  <c r="B2565" i="8"/>
  <c r="B2566" i="8"/>
  <c r="B2567" i="8"/>
  <c r="B2568" i="8"/>
  <c r="B2569" i="8"/>
  <c r="B2570" i="8"/>
  <c r="B2571" i="8"/>
  <c r="B2572" i="8"/>
  <c r="B2573" i="8"/>
  <c r="B2574" i="8"/>
  <c r="B2575" i="8"/>
  <c r="B2576" i="8"/>
  <c r="B2577" i="8"/>
  <c r="B2578" i="8"/>
  <c r="B2579" i="8"/>
  <c r="B2580" i="8"/>
  <c r="B2581" i="8"/>
  <c r="B2582" i="8"/>
  <c r="B2583" i="8"/>
  <c r="B2584" i="8"/>
  <c r="B2585" i="8"/>
  <c r="B2586" i="8"/>
  <c r="B2587" i="8"/>
  <c r="B2588" i="8"/>
  <c r="B2589" i="8"/>
  <c r="B2590" i="8"/>
  <c r="B2591" i="8"/>
  <c r="B2592" i="8"/>
  <c r="B2593" i="8"/>
  <c r="B2594" i="8"/>
  <c r="B2595" i="8"/>
  <c r="B2596" i="8"/>
  <c r="B2597" i="8"/>
  <c r="B2598" i="8"/>
  <c r="B2599" i="8"/>
  <c r="B2600" i="8"/>
  <c r="B2601" i="8"/>
  <c r="B2602" i="8"/>
  <c r="B2603" i="8"/>
  <c r="B2604" i="8"/>
  <c r="B2605" i="8"/>
  <c r="B2606" i="8"/>
  <c r="B2607" i="8"/>
  <c r="B2608" i="8"/>
  <c r="B2609" i="8"/>
  <c r="B2610" i="8"/>
  <c r="B2611" i="8"/>
  <c r="B2612" i="8"/>
  <c r="B2613" i="8"/>
  <c r="B2614" i="8"/>
  <c r="B2615" i="8"/>
  <c r="B2616" i="8"/>
  <c r="B2617" i="8"/>
  <c r="B2618" i="8"/>
  <c r="B2619" i="8"/>
  <c r="B2620" i="8"/>
  <c r="B2621" i="8"/>
  <c r="B2622" i="8"/>
  <c r="B2623" i="8"/>
  <c r="B2624" i="8"/>
  <c r="B2625" i="8"/>
  <c r="B2626" i="8"/>
  <c r="B2627" i="8"/>
  <c r="B2628" i="8"/>
  <c r="B2629" i="8"/>
  <c r="B2630" i="8"/>
  <c r="B2631" i="8"/>
  <c r="B2632" i="8"/>
  <c r="B2633" i="8"/>
  <c r="B2634" i="8"/>
  <c r="B2635" i="8"/>
  <c r="B2636" i="8"/>
  <c r="B2637" i="8"/>
  <c r="B2638" i="8"/>
  <c r="B2639" i="8"/>
  <c r="B2640" i="8"/>
  <c r="B2641" i="8"/>
  <c r="B2642" i="8"/>
  <c r="B2643" i="8"/>
  <c r="B2644" i="8"/>
  <c r="B2645" i="8"/>
  <c r="B2646" i="8"/>
  <c r="B2647" i="8"/>
  <c r="B2648" i="8"/>
  <c r="B2649" i="8"/>
  <c r="B2650" i="8"/>
  <c r="B2651" i="8"/>
  <c r="B2652" i="8"/>
  <c r="B2653" i="8"/>
  <c r="B2654" i="8"/>
  <c r="B2655" i="8"/>
  <c r="B2656" i="8"/>
  <c r="B2657" i="8"/>
  <c r="B2658" i="8"/>
  <c r="B2659" i="8"/>
  <c r="B2660" i="8"/>
  <c r="B2661" i="8"/>
  <c r="B2662" i="8"/>
  <c r="B2663" i="8"/>
  <c r="B2664" i="8"/>
  <c r="B2665" i="8"/>
  <c r="B2666" i="8"/>
  <c r="B2667" i="8"/>
  <c r="B2668" i="8"/>
  <c r="B2669" i="8"/>
  <c r="B2670" i="8"/>
  <c r="B2671" i="8"/>
  <c r="B2672" i="8"/>
  <c r="B2673" i="8"/>
  <c r="B2674" i="8"/>
  <c r="B2675" i="8"/>
  <c r="B2676" i="8"/>
  <c r="B2677" i="8"/>
  <c r="B2678" i="8"/>
  <c r="B2679" i="8"/>
  <c r="B2680" i="8"/>
  <c r="B2681" i="8"/>
  <c r="B2682" i="8"/>
  <c r="B2683" i="8"/>
  <c r="B2684" i="8"/>
  <c r="B2685" i="8"/>
  <c r="B2686" i="8"/>
  <c r="B2687" i="8"/>
  <c r="B2688" i="8"/>
  <c r="B2689" i="8"/>
  <c r="B2690" i="8"/>
  <c r="B2691" i="8"/>
  <c r="B2692" i="8"/>
  <c r="B2693" i="8"/>
  <c r="B2694" i="8"/>
  <c r="B2695" i="8"/>
  <c r="B2696" i="8"/>
  <c r="B2697" i="8"/>
  <c r="B2698" i="8"/>
  <c r="B2699" i="8"/>
  <c r="B2700" i="8"/>
  <c r="B2701" i="8"/>
  <c r="B2702" i="8"/>
  <c r="B2703" i="8"/>
  <c r="B2704" i="8"/>
  <c r="B2705" i="8"/>
  <c r="B2706" i="8"/>
  <c r="B2707" i="8"/>
  <c r="B2708" i="8"/>
  <c r="B2709" i="8"/>
  <c r="B2710" i="8"/>
  <c r="B2711" i="8"/>
  <c r="B2712" i="8"/>
  <c r="B2713" i="8"/>
  <c r="B2714" i="8"/>
  <c r="B2715" i="8"/>
  <c r="B2716" i="8"/>
  <c r="B2717" i="8"/>
  <c r="B2718" i="8"/>
  <c r="B2719" i="8"/>
  <c r="B2720" i="8"/>
  <c r="B2721" i="8"/>
  <c r="B2722" i="8"/>
  <c r="B2723" i="8"/>
  <c r="B2724" i="8"/>
  <c r="B2725" i="8"/>
  <c r="B2726" i="8"/>
  <c r="B2727" i="8"/>
  <c r="B2728" i="8"/>
  <c r="B2729" i="8"/>
  <c r="B2730" i="8"/>
  <c r="B2731" i="8"/>
  <c r="B2732" i="8"/>
  <c r="B2733" i="8"/>
  <c r="B2734" i="8"/>
  <c r="B2735" i="8"/>
  <c r="B2736" i="8"/>
  <c r="B2737" i="8"/>
  <c r="B2738" i="8"/>
  <c r="B2739" i="8"/>
  <c r="B2740" i="8"/>
  <c r="B2741" i="8"/>
  <c r="B2742" i="8"/>
  <c r="B2743" i="8"/>
  <c r="B2744" i="8"/>
  <c r="B2745" i="8"/>
  <c r="B2746" i="8"/>
  <c r="B2747" i="8"/>
  <c r="B2748" i="8"/>
  <c r="B2749" i="8"/>
  <c r="B2750" i="8"/>
  <c r="B2751" i="8"/>
  <c r="B2752" i="8"/>
  <c r="B2753" i="8"/>
  <c r="B2754" i="8"/>
  <c r="B2755" i="8"/>
  <c r="B2756" i="8"/>
  <c r="B2757" i="8"/>
  <c r="B2758" i="8"/>
  <c r="B2759" i="8"/>
  <c r="B2760" i="8"/>
  <c r="B2761" i="8"/>
  <c r="B2762" i="8"/>
  <c r="B2763" i="8"/>
  <c r="B2764" i="8"/>
  <c r="B2765" i="8"/>
  <c r="B2766" i="8"/>
  <c r="B2767" i="8"/>
  <c r="B2768" i="8"/>
  <c r="B2769" i="8"/>
  <c r="B2770" i="8"/>
  <c r="B2771" i="8"/>
  <c r="B2772" i="8"/>
  <c r="B2773" i="8"/>
  <c r="B2774" i="8"/>
  <c r="B2775" i="8"/>
  <c r="B2776" i="8"/>
  <c r="B2777" i="8"/>
  <c r="B2778" i="8"/>
  <c r="B2779" i="8"/>
  <c r="B2780" i="8"/>
  <c r="B2781" i="8"/>
  <c r="B2782" i="8"/>
  <c r="B2783" i="8"/>
  <c r="B2784" i="8"/>
  <c r="B2785" i="8"/>
  <c r="B2786" i="8"/>
  <c r="B2787" i="8"/>
  <c r="B2788" i="8"/>
  <c r="B2789" i="8"/>
  <c r="B2790" i="8"/>
  <c r="B2791" i="8"/>
  <c r="B2792" i="8"/>
  <c r="B2793" i="8"/>
  <c r="B2794" i="8"/>
  <c r="B2795" i="8"/>
  <c r="B2796" i="8"/>
  <c r="B2797" i="8"/>
  <c r="B2798" i="8"/>
  <c r="B2799" i="8"/>
  <c r="B2800" i="8"/>
  <c r="B2801" i="8"/>
  <c r="B2802" i="8"/>
  <c r="B2803" i="8"/>
  <c r="B2804" i="8"/>
  <c r="B2805" i="8"/>
  <c r="B2806" i="8"/>
  <c r="B2807" i="8"/>
  <c r="B2808" i="8"/>
  <c r="B2809" i="8"/>
  <c r="B2810" i="8"/>
  <c r="B2811" i="8"/>
  <c r="B2812" i="8"/>
  <c r="B2813" i="8"/>
  <c r="B2814" i="8"/>
  <c r="B2815" i="8"/>
  <c r="B2816" i="8"/>
  <c r="B2817" i="8"/>
  <c r="B2818" i="8"/>
  <c r="B2819" i="8"/>
  <c r="B2820" i="8"/>
  <c r="B2821" i="8"/>
  <c r="B2822" i="8"/>
  <c r="B2823" i="8"/>
  <c r="B2824" i="8"/>
  <c r="B2825" i="8"/>
  <c r="B2826" i="8"/>
  <c r="B2827" i="8"/>
  <c r="B2828" i="8"/>
  <c r="B2829" i="8"/>
  <c r="B2830" i="8"/>
  <c r="B2831" i="8"/>
  <c r="B2832" i="8"/>
  <c r="B2833" i="8"/>
  <c r="B2834" i="8"/>
  <c r="B2835" i="8"/>
  <c r="B2836" i="8"/>
  <c r="B2837" i="8"/>
  <c r="B2838" i="8"/>
  <c r="B2839" i="8"/>
  <c r="B2840" i="8"/>
  <c r="B2841" i="8"/>
  <c r="B2842" i="8"/>
  <c r="B2843" i="8"/>
  <c r="B2844" i="8"/>
  <c r="B2845" i="8"/>
  <c r="B2846" i="8"/>
  <c r="B2847" i="8"/>
  <c r="B2848" i="8"/>
  <c r="B2849" i="8"/>
  <c r="B2850" i="8"/>
  <c r="B2851" i="8"/>
  <c r="B2852" i="8"/>
  <c r="B2853" i="8"/>
  <c r="B2854" i="8"/>
  <c r="B2855" i="8"/>
  <c r="B2856" i="8"/>
  <c r="B2857" i="8"/>
  <c r="B2858" i="8"/>
  <c r="B2859" i="8"/>
  <c r="B2860" i="8"/>
  <c r="B2861" i="8"/>
  <c r="B2862" i="8"/>
  <c r="B2863" i="8"/>
  <c r="B2864" i="8"/>
  <c r="B2865" i="8"/>
  <c r="B2866" i="8"/>
  <c r="B2867" i="8"/>
  <c r="B2868" i="8"/>
  <c r="B2869" i="8"/>
  <c r="B2870" i="8"/>
  <c r="B2871" i="8"/>
  <c r="B2872" i="8"/>
  <c r="B2873" i="8"/>
  <c r="B2874" i="8"/>
  <c r="B2875" i="8"/>
  <c r="B2876" i="8"/>
  <c r="B2877" i="8"/>
  <c r="B2878" i="8"/>
  <c r="B2879" i="8"/>
  <c r="B2880" i="8"/>
  <c r="B2881" i="8"/>
  <c r="B2882" i="8"/>
  <c r="B2883" i="8"/>
  <c r="B2884" i="8"/>
  <c r="B2885" i="8"/>
  <c r="B2886" i="8"/>
  <c r="B2887" i="8"/>
  <c r="B2888" i="8"/>
  <c r="B2889" i="8"/>
  <c r="B2890" i="8"/>
  <c r="B2891" i="8"/>
  <c r="B2892" i="8"/>
  <c r="B2893" i="8"/>
  <c r="B2894" i="8"/>
  <c r="B2895" i="8"/>
  <c r="B2896" i="8"/>
  <c r="B2897" i="8"/>
  <c r="B2898" i="8"/>
  <c r="B2899" i="8"/>
  <c r="B2900" i="8"/>
  <c r="B2901" i="8"/>
  <c r="B2902" i="8"/>
  <c r="B2903" i="8"/>
  <c r="B2904" i="8"/>
  <c r="B2905" i="8"/>
  <c r="B2906" i="8"/>
  <c r="B2907" i="8"/>
  <c r="B2908" i="8"/>
  <c r="B2909" i="8"/>
  <c r="B2910" i="8"/>
  <c r="B2911" i="8"/>
  <c r="B2912" i="8"/>
  <c r="B2913" i="8"/>
  <c r="B2914" i="8"/>
  <c r="B2915" i="8"/>
  <c r="B2916" i="8"/>
  <c r="B2917" i="8"/>
  <c r="B2918" i="8"/>
  <c r="B2919" i="8"/>
  <c r="B2920" i="8"/>
  <c r="B2921" i="8"/>
  <c r="B2922" i="8"/>
  <c r="B2923" i="8"/>
  <c r="B2924" i="8"/>
  <c r="B2925" i="8"/>
  <c r="B2926" i="8"/>
  <c r="B2927" i="8"/>
  <c r="B2928" i="8"/>
  <c r="B2929" i="8"/>
  <c r="B2930" i="8"/>
  <c r="B2931" i="8"/>
  <c r="B2932" i="8"/>
  <c r="B2933" i="8"/>
  <c r="B2934" i="8"/>
  <c r="B2935" i="8"/>
  <c r="B2936" i="8"/>
  <c r="B2937" i="8"/>
  <c r="B2938" i="8"/>
  <c r="B2939" i="8"/>
  <c r="B2940" i="8"/>
  <c r="B2941" i="8"/>
  <c r="B2942" i="8"/>
  <c r="B2943" i="8"/>
  <c r="B2944" i="8"/>
  <c r="B2945" i="8"/>
  <c r="B2946" i="8"/>
  <c r="B2947" i="8"/>
  <c r="B2948" i="8"/>
  <c r="B2949" i="8"/>
  <c r="B2950" i="8"/>
  <c r="B2951" i="8"/>
  <c r="B2952" i="8"/>
  <c r="B2953" i="8"/>
  <c r="B2954" i="8"/>
  <c r="B2955" i="8"/>
  <c r="B2956" i="8"/>
  <c r="L9" i="2"/>
  <c r="L8" i="2"/>
  <c r="H9" i="2"/>
  <c r="I9" i="2"/>
  <c r="K9" i="2" s="1"/>
  <c r="I8" i="2"/>
  <c r="K8" i="2" s="1"/>
  <c r="L7" i="2"/>
  <c r="I7" i="2"/>
  <c r="K7" i="2" l="1"/>
  <c r="O9" i="2"/>
  <c r="O8" i="2"/>
  <c r="O7" i="2"/>
  <c r="P71" i="7"/>
  <c r="P72" i="7"/>
  <c r="P27" i="7"/>
  <c r="P44" i="7"/>
  <c r="P70" i="7"/>
  <c r="P36" i="7"/>
  <c r="P52" i="7"/>
  <c r="P45" i="7"/>
  <c r="P47" i="7"/>
  <c r="P48" i="7"/>
  <c r="P13" i="7"/>
  <c r="P64" i="7"/>
  <c r="P69" i="7"/>
  <c r="P5" i="7"/>
  <c r="P59" i="7"/>
  <c r="P60" i="7"/>
  <c r="P15" i="7"/>
  <c r="P8" i="7"/>
  <c r="P25" i="7"/>
  <c r="P37" i="7"/>
  <c r="P39" i="7"/>
  <c r="P9" i="7"/>
  <c r="P33" i="7"/>
  <c r="P35" i="7"/>
  <c r="P7" i="7"/>
  <c r="P22" i="7"/>
  <c r="P18" i="7"/>
  <c r="P61" i="7"/>
  <c r="P49" i="7"/>
  <c r="P51" i="7"/>
  <c r="P10" i="7"/>
  <c r="P34" i="7"/>
  <c r="P30" i="7"/>
  <c r="P29" i="7"/>
  <c r="P73" i="7"/>
  <c r="P63" i="7"/>
  <c r="P46" i="7"/>
  <c r="P55" i="7"/>
  <c r="P42" i="7"/>
  <c r="P41" i="7"/>
  <c r="P26" i="7"/>
  <c r="P17" i="7"/>
  <c r="P56" i="7"/>
  <c r="P19" i="7"/>
  <c r="P6" i="7"/>
  <c r="P54" i="7"/>
  <c r="P65" i="7"/>
  <c r="P38" i="7"/>
  <c r="P53" i="7"/>
  <c r="P14" i="7"/>
  <c r="P66" i="7"/>
  <c r="P31" i="7"/>
  <c r="P50" i="7"/>
  <c r="P16" i="7"/>
  <c r="P57" i="7"/>
  <c r="P11" i="7"/>
  <c r="P12" i="7"/>
  <c r="P62" i="7"/>
  <c r="P28" i="7"/>
  <c r="P21" i="7"/>
  <c r="P58" i="7"/>
  <c r="P23" i="7"/>
  <c r="P24" i="7"/>
  <c r="P74" i="7"/>
  <c r="P40" i="7"/>
  <c r="P68" i="7"/>
  <c r="P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</author>
    <author>Catarina Silva</author>
  </authors>
  <commentList>
    <comment ref="B2" authorId="0" shapeId="0" xr:uid="{E6C3C838-BFFD-4F56-A022-3376D7422852}">
      <text>
        <r>
          <rPr>
            <sz val="9"/>
            <color indexed="81"/>
            <rFont val="Tahoma"/>
            <family val="2"/>
          </rPr>
          <t>Devem ser indicados todos os dados de projecto e de esforço realizados, indendentemente de à data de preenchimento, os compostores estarem ou não ativos.</t>
        </r>
      </text>
    </comment>
    <comment ref="F4" authorId="1" shapeId="0" xr:uid="{32400750-D352-472A-A34B-26D462C41112}">
      <text>
        <r>
          <rPr>
            <sz val="9"/>
            <color indexed="81"/>
            <rFont val="Tahoma"/>
            <family val="2"/>
          </rPr>
          <t xml:space="preserve">O que diferencia a compostagem c/ RCM da s/ RCM é a inclusão ou não de Restos de Cozinha e Mesa no compostor, ou seja:
- Compostagem s/ RCM = Fruta, vegetais crus e não temperados (com pequenas quantidades de pão) e resíduos verdes;
- Compostagem c/ RCM  = </t>
        </r>
        <r>
          <rPr>
            <u/>
            <sz val="9"/>
            <color indexed="81"/>
            <rFont val="Tahoma"/>
            <family val="2"/>
          </rPr>
          <t>Resíduos alimentares</t>
        </r>
        <r>
          <rPr>
            <sz val="9"/>
            <color indexed="81"/>
            <rFont val="Tahoma"/>
            <family val="2"/>
          </rPr>
          <t xml:space="preserve">, incuindo restos de cozinha e mesa, ou seja inclui fruta, vegetais crus, </t>
        </r>
        <r>
          <rPr>
            <u/>
            <sz val="9"/>
            <color indexed="81"/>
            <rFont val="Tahoma"/>
            <family val="2"/>
          </rPr>
          <t>comida cozinhada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u/>
            <sz val="9"/>
            <color indexed="81"/>
            <rFont val="Tahoma"/>
            <family val="2"/>
          </rPr>
          <t>carne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u/>
            <sz val="9"/>
            <color indexed="81"/>
            <rFont val="Tahoma"/>
            <family val="2"/>
          </rPr>
          <t>peixe</t>
        </r>
        <r>
          <rPr>
            <sz val="9"/>
            <color indexed="81"/>
            <rFont val="Tahoma"/>
            <family val="2"/>
          </rPr>
          <t xml:space="preserve"> e resíduos verdes.</t>
        </r>
      </text>
    </comment>
    <comment ref="G4" authorId="1" shapeId="0" xr:uid="{0953E3B8-D5C1-437A-86C7-D9E60BA0A9AF}">
      <text>
        <r>
          <rPr>
            <sz val="9"/>
            <color indexed="81"/>
            <rFont val="Tahoma"/>
            <family val="2"/>
          </rPr>
          <t>Deve ser indicado o ano em que se iniciaram os projetos de compostagem doméstica, compostagem comunitária (s/ RCM) e compostagem comunitária (c/ RCM).</t>
        </r>
      </text>
    </comment>
    <comment ref="H4" authorId="1" shapeId="0" xr:uid="{C2DA8226-4AF0-49AF-9E9B-4350664C8E34}">
      <text>
        <r>
          <rPr>
            <sz val="9"/>
            <color indexed="81"/>
            <rFont val="Tahoma"/>
            <family val="2"/>
          </rPr>
          <t>Corresponde ao número total de compostores colocados à disposição dos aderentes no âmbito dos projetos de compostagem doméstica, compostagem comunitária (s/ RCM) e compostagem comunitária (c/ RCM).</t>
        </r>
      </text>
    </comment>
    <comment ref="I4" authorId="1" shapeId="0" xr:uid="{B62F665E-BDD7-4077-85AF-AB96AE462FE2}">
      <text>
        <r>
          <rPr>
            <sz val="9"/>
            <color indexed="81"/>
            <rFont val="Tahoma"/>
            <family val="2"/>
          </rPr>
          <t>Corresponde à capacidade total dos compostores e módulos colocados à disposição dos aderentes no âmbito dos projetos de compostagem doméstica, compostagem comunitária (s/ RCM) e compostagem comunitária (c/ RCM). 
O cálculo da capacidade total deve ter em conta o número e a capacidade unitária dos compostores e módulos disponíveis em cada uma da tipologia de projetos de compostagem.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J4" authorId="1" shapeId="0" xr:uid="{D6274EFE-8B3A-4369-A12A-3727DFF1CB33}">
      <text>
        <r>
          <rPr>
            <sz val="9"/>
            <color indexed="81"/>
            <rFont val="Tahoma"/>
            <family val="2"/>
          </rPr>
          <t>Corresponde ao número total de indivíduos que já se encontram inscritos e efetivamente abrangidos pelos diferentes projetos de compostagem doméstica, compostagem comunitária (s/ RCM) e compostagem comunitária (c/ RCM) implementados na área de intervenção.</t>
        </r>
      </text>
    </comment>
    <comment ref="K4" authorId="1" shapeId="0" xr:uid="{2F0F6B03-2525-4010-AC05-A1BD087804F7}">
      <text>
        <r>
          <rPr>
            <sz val="9"/>
            <color indexed="81"/>
            <rFont val="Tahoma"/>
            <family val="2"/>
          </rPr>
          <t>Correpsonde ao número total de pessoas que os projetos de compostagem doméstica, compostagem comunitária (s/ RCM) e compostagem comunitária (c/ RCM) implementados pretendem atingir. 
Poderão existir situações em que a População Alvo é igual ao Total de Pessoas Abrangidas.</t>
        </r>
      </text>
    </comment>
    <comment ref="L4" authorId="1" shapeId="0" xr:uid="{7F2DC819-21C5-4CF8-82ED-090F8CDC3A8D}">
      <text>
        <r>
          <rPr>
            <sz val="9"/>
            <color indexed="81"/>
            <rFont val="Tahoma"/>
            <family val="2"/>
          </rPr>
          <t>Tratando-se de um campo de output, pretende apenas assinalar a percentagem de população abrangida face ao que seria o objetivo global do projeto.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Catarina Silva</author>
  </authors>
  <commentList>
    <comment ref="G4" authorId="0" shapeId="0" xr:uid="{679DACB5-9602-4393-B7AB-59945CFE2AEC}">
      <text>
        <r>
          <rPr>
            <sz val="9"/>
            <color indexed="81"/>
            <rFont val="Tahoma"/>
            <family val="2"/>
          </rPr>
          <t>Corresponde aos compostores que foram distribuídos e/ou produzidos pelos utilizadores e que continuam ativos, de acordo com atualização de dados da ficha de inscrição preenchida por cada aderente.</t>
        </r>
      </text>
    </comment>
    <comment ref="H4" authorId="0" shapeId="0" xr:uid="{6726E215-1E41-4BA6-8F74-F7EAB057C4B7}">
      <text>
        <r>
          <rPr>
            <sz val="9"/>
            <color indexed="81"/>
            <rFont val="Tahoma"/>
            <family val="2"/>
          </rPr>
          <t xml:space="preserve">Corresponde à capacidade total dos compostores colocados à disposição dos aderentes no âmbito dos projetos de compostagem doméstica. 
O cálculo da capacidade total deve ter em conta o número e a capacidade unitária dos compostores disponíveis.
</t>
        </r>
      </text>
    </comment>
    <comment ref="I4" authorId="0" shapeId="0" xr:uid="{D1B5589D-527B-4609-B713-EE5EF205B097}">
      <text>
        <r>
          <rPr>
            <sz val="9"/>
            <color indexed="81"/>
            <rFont val="Tahoma"/>
            <family val="2"/>
          </rPr>
          <t>O total de aderentes inscritos corresponde ao número total de aderentes que se inscreveram desde o início do projeto.</t>
        </r>
      </text>
    </comment>
    <comment ref="J4" authorId="0" shapeId="0" xr:uid="{5330AB86-4309-45D5-8121-8CF579C37591}">
      <text>
        <r>
          <rPr>
            <sz val="9"/>
            <color indexed="81"/>
            <rFont val="Tahoma"/>
            <family val="2"/>
          </rPr>
          <t>Aderentes contactados corresponde ao número de aderentes contactados durante o ano de reporte dos dados para atualização dos dados da ficha e avaliação da sua participação.</t>
        </r>
      </text>
    </comment>
    <comment ref="K4" authorId="0" shapeId="0" xr:uid="{7B1D0148-12D5-4566-B4CD-6E2A405E761C}">
      <text>
        <r>
          <rPr>
            <sz val="9"/>
            <color indexed="81"/>
            <rFont val="Tahoma"/>
            <family val="2"/>
          </rPr>
          <t>Aderentes ativos corresponde  ao número de aderentes ao projeto, de acordo com atualização de dados da ficha de inscrição preenchida por cada aderente.</t>
        </r>
      </text>
    </comment>
    <comment ref="L4" authorId="0" shapeId="0" xr:uid="{91F73E0B-90DF-4F00-8596-6FA330814367}">
      <text>
        <r>
          <rPr>
            <sz val="9"/>
            <color indexed="81"/>
            <rFont val="Tahoma"/>
            <family val="2"/>
          </rPr>
          <t>Total de participantes ativos corresponde ao somatório do número de pessoas dos agregados familiares de cada aderente.</t>
        </r>
      </text>
    </comment>
    <comment ref="M4" authorId="0" shapeId="0" xr:uid="{E3639B01-84A4-421C-8274-8AFD05215E07}">
      <text>
        <r>
          <rPr>
            <sz val="9"/>
            <color indexed="81"/>
            <rFont val="Tahoma"/>
            <family val="2"/>
          </rPr>
          <t>Deve ser indicado se a área incluída no projeto de compostagem caracterizado é igualmente abrangida por serviço de recolha seletiva de biorresíduos, nas subcategorias resíduos alimentares e resíduos verdes.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Catarina Silva</author>
  </authors>
  <commentList>
    <comment ref="G4" authorId="0" shapeId="0" xr:uid="{C4E8D70E-4694-4D12-B4D5-02B4DB1BF23E}">
      <text>
        <r>
          <rPr>
            <sz val="9"/>
            <color indexed="81"/>
            <rFont val="Tahoma"/>
            <family val="2"/>
          </rPr>
          <t>Deve ser indicada a designação do projeto de compostagem comunitária ou outra que permita a identificação inequívoca do compostor que se pretende caracterizar.</t>
        </r>
      </text>
    </comment>
    <comment ref="H4" authorId="0" shapeId="0" xr:uid="{34567AB0-266C-484C-B099-A6E8342A8196}">
      <text>
        <r>
          <rPr>
            <sz val="9"/>
            <color indexed="81"/>
            <rFont val="Tahoma"/>
            <family val="2"/>
          </rPr>
          <t>A localização deve ser dada em coordenadas x, y no sistema ETRS89 - PTM06 (utilizando, por exemplo, o google maps ou earth).</t>
        </r>
      </text>
    </comment>
    <comment ref="J4" authorId="0" shapeId="0" xr:uid="{07680B8C-132E-45A6-B644-0EBC2A6310A8}">
      <text>
        <r>
          <rPr>
            <sz val="9"/>
            <color indexed="81"/>
            <rFont val="Tahoma"/>
            <family val="2"/>
          </rPr>
          <t xml:space="preserve">Uma ilha de compostagem é composta pela totalidade dos seus módulos: Deposição + Transferência + Maturação. </t>
        </r>
      </text>
    </comment>
    <comment ref="M4" authorId="0" shapeId="0" xr:uid="{4E8468F0-284C-40C0-8EDC-37FCC3F01A6A}">
      <text>
        <r>
          <rPr>
            <sz val="9"/>
            <color indexed="81"/>
            <rFont val="Tahoma"/>
            <family val="2"/>
          </rPr>
          <t>Corresponde à capacidade total dos módulos colocados à disposição dos aderentes no âmbito dos projetos de compostagem comunitária. 
A capacidade total indicada deve corresponder à soma da capacidade unitária dos diferentes módulos de Deposição, Transferência e Maturação instalados em cada localização.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O4" authorId="0" shapeId="0" xr:uid="{0CFC6F48-CCA8-4407-8BB9-1CD89CB0C569}">
      <text>
        <r>
          <rPr>
            <sz val="9"/>
            <color indexed="81"/>
            <rFont val="Tahoma"/>
            <family val="2"/>
          </rPr>
          <t>Deve ser indicado se o compostor comunitário permite receber restos cozinha e mesa (RCM).</t>
        </r>
      </text>
    </comment>
    <comment ref="P4" authorId="0" shapeId="0" xr:uid="{E694D67B-4876-4C23-BC83-73DE11516B59}">
      <text>
        <r>
          <rPr>
            <sz val="9"/>
            <color indexed="81"/>
            <rFont val="Tahoma"/>
            <family val="2"/>
          </rPr>
          <t>O total de aderentes inscritos corresponde ao número total de aderentes que se inscreveram desde o inicio do projeto.</t>
        </r>
      </text>
    </comment>
    <comment ref="Q4" authorId="0" shapeId="0" xr:uid="{3188F8A5-C58B-403D-92B1-91E71E4230C0}">
      <text>
        <r>
          <rPr>
            <sz val="9"/>
            <color indexed="81"/>
            <rFont val="Tahoma"/>
            <family val="2"/>
          </rPr>
          <t>Aderentes contactados corresponde ao número de aderentes contactados durante o ano de reporte dos dados para atualização dos dados da ficha e avaliação da sua participação.</t>
        </r>
      </text>
    </comment>
    <comment ref="R4" authorId="0" shapeId="0" xr:uid="{A83B3AF7-C182-41C9-9926-2C17CBF02616}">
      <text>
        <r>
          <rPr>
            <sz val="9"/>
            <color indexed="81"/>
            <rFont val="Tahoma"/>
            <family val="2"/>
          </rPr>
          <t>Aderentes ativos corresponde ao número de aderentes ao projeto, de acordo com atualização de dados da ficha de inscrição preenchida por cada aderente.</t>
        </r>
      </text>
    </comment>
    <comment ref="S4" authorId="0" shapeId="0" xr:uid="{3205845B-6880-4865-9B78-25A0CF341F8E}">
      <text>
        <r>
          <rPr>
            <sz val="9"/>
            <color indexed="81"/>
            <rFont val="Tahoma"/>
            <family val="2"/>
          </rPr>
          <t>Total de participantes ativos corresponde ao somatório do número de pessoas dos agregados familiares de cada aderente.</t>
        </r>
      </text>
    </comment>
    <comment ref="T4" authorId="0" shapeId="0" xr:uid="{5DBA67CD-927E-47E5-9669-7AB6B5EB06C4}">
      <text>
        <r>
          <rPr>
            <sz val="9"/>
            <color indexed="81"/>
            <rFont val="Tahoma"/>
            <family val="2"/>
          </rPr>
          <t>Composto produzido corresponde ao peso do composto maturado, à saída do compostor, obtido durante o ano.</t>
        </r>
      </text>
    </comment>
    <comment ref="U4" authorId="0" shapeId="0" xr:uid="{052A1EF2-62F9-41E5-832B-F232C5E3D6FA}">
      <text>
        <r>
          <rPr>
            <sz val="9"/>
            <color indexed="81"/>
            <rFont val="Tahoma"/>
            <family val="2"/>
          </rPr>
          <t>Deve ser indicada a existência de utilização do composto produzido pelos utilizadores do projeto e/ou pelo município nos seus espaços públicos.</t>
        </r>
      </text>
    </comment>
    <comment ref="V4" authorId="0" shapeId="0" xr:uid="{7CC85E5D-32EB-4681-B605-0A0BC75BA47D}">
      <text>
        <r>
          <rPr>
            <sz val="9"/>
            <color indexed="81"/>
            <rFont val="Tahoma"/>
            <family val="2"/>
          </rPr>
          <t>Deve ser indicado se a área incluída no projeto de compostagem caracterizado é igualmente abrangida por serviço de recolha seletiva de biorresíduos, nas subcategorias resíduos alimentares e resíduos verdes.</t>
        </r>
      </text>
    </comment>
  </commentList>
</comments>
</file>

<file path=xl/sharedStrings.xml><?xml version="1.0" encoding="utf-8"?>
<sst xmlns="http://schemas.openxmlformats.org/spreadsheetml/2006/main" count="12258" uniqueCount="3081">
  <si>
    <t>Medição da reciclagem na origem de biorresíduos</t>
  </si>
  <si>
    <t>Campos BD</t>
  </si>
  <si>
    <t>Município:</t>
  </si>
  <si>
    <t>Águeda</t>
  </si>
  <si>
    <t>Lista 1</t>
  </si>
  <si>
    <t>Ano reporte:</t>
  </si>
  <si>
    <t>Pré-preenchido</t>
  </si>
  <si>
    <t>SGRU:</t>
  </si>
  <si>
    <t>Fórmula</t>
  </si>
  <si>
    <r>
      <t xml:space="preserve">Apoio ao preenchimento de acordo com o guia </t>
    </r>
    <r>
      <rPr>
        <b/>
        <i/>
        <sz val="11"/>
        <color theme="1"/>
        <rFont val="Calibri"/>
        <family val="2"/>
        <scheme val="minor"/>
      </rPr>
      <t>"Meotodologia de cálculo para a medição da reciclagem na origem de biorresíduos (compostagem doméstica e comunitária)"</t>
    </r>
  </si>
  <si>
    <t>Folha: Caracterização projetos</t>
  </si>
  <si>
    <t>Folha: Dados_Comp Doméstica</t>
  </si>
  <si>
    <t>Nesta folha pretende-se que sejam caracterizados de forma mais detalhada os projetos de compostagem doméstica ativos, freguesia a freguesia, para tal deve ser considerado que:</t>
  </si>
  <si>
    <r>
      <rPr>
        <sz val="11"/>
        <color theme="1"/>
        <rFont val="Symbol"/>
        <family val="1"/>
        <charset val="2"/>
      </rPr>
      <t xml:space="preserve"> ·</t>
    </r>
    <r>
      <rPr>
        <sz val="11"/>
        <color theme="1"/>
        <rFont val="Calibri"/>
        <family val="2"/>
      </rPr>
      <t xml:space="preserve"> C</t>
    </r>
    <r>
      <rPr>
        <sz val="11"/>
        <color theme="1"/>
        <rFont val="Calibri"/>
        <family val="1"/>
        <charset val="2"/>
        <scheme val="minor"/>
      </rPr>
      <t>ompostores ativos, são aqueles que foram distribuídos e/ou produzidos pelos
    utilizadores e que continuam ativos, de acordo com atualização de dados da ficha de
    inscrição preenchida por cada aderente;</t>
    </r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</si>
  <si>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 xml:space="preserve"> O total de aderentes inscritos corresponde ao número total de aderentes que se
    inscreveram desde o inicio do projeto;</t>
    </r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</si>
  <si>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 xml:space="preserve"> Aderentes ativos corresponde  ao número de aderentes ao projeto, de acordo com
   atualização de dados da ficha de inscrição preenchida por cada aderente;</t>
    </r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</si>
  <si>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 xml:space="preserve"> Aderentes contactados corresponde ao número de aderentes contactados durante o ano
   de reporte dos dados para atualização dos dados da ficha e avaliação da sua participação;</t>
    </r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</si>
  <si>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 xml:space="preserve"> Total de participantes ativos corresponde ao somatório do número de pessoas dos
   agregados familiares de cada aderente;</t>
    </r>
  </si>
  <si>
    <t>Folha: Dados_Comp Comunitária</t>
  </si>
  <si>
    <t>Nesta folha pretende-se que sejam caracterizados de forma mais detalhada os projetos de compostagem comunitária ativos, compostor a compostor, para tal deve ser considerado que:</t>
  </si>
  <si>
    <r>
      <rPr>
        <sz val="11"/>
        <color theme="1"/>
        <rFont val="Symbol"/>
        <family val="1"/>
        <charset val="2"/>
      </rPr>
      <t xml:space="preserve"> ·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A designação do compostor comunitário, deve ter em conta a sua  localização, por ex.:
    cidade, Freguesia, Município;</t>
    </r>
  </si>
  <si>
    <t>Folha: Resumo informação</t>
  </si>
  <si>
    <t>Esta folha, calculada de forma automática, apresenta um resumo dos resultados apurados em função dos dados submetidos nas folhas anteriores.</t>
  </si>
  <si>
    <t>Caraterização dos projetos implementados de reciclagem na origem até ao momento</t>
  </si>
  <si>
    <t>SGRU (oculto)</t>
  </si>
  <si>
    <t>Ano (oculto)</t>
  </si>
  <si>
    <t>Município (oculto)</t>
  </si>
  <si>
    <t>Tipo de compostagem</t>
  </si>
  <si>
    <t>Ano de arranque</t>
  </si>
  <si>
    <t>Lista 2</t>
  </si>
  <si>
    <t>[Data]</t>
  </si>
  <si>
    <t>[Número]</t>
  </si>
  <si>
    <t>Caracterização da compostagem doméstica</t>
  </si>
  <si>
    <t>Freguesia</t>
  </si>
  <si>
    <t>Existência de Recolha seletiva</t>
  </si>
  <si>
    <t>Lista 6</t>
  </si>
  <si>
    <t>Lista 5</t>
  </si>
  <si>
    <t>Fermentelos</t>
  </si>
  <si>
    <t>Préstimo e Macieira de Alcoba</t>
  </si>
  <si>
    <t xml:space="preserve">Caracterização da compostagem comunitária </t>
  </si>
  <si>
    <t>Designação compostor comunitário</t>
  </si>
  <si>
    <t>Localização</t>
  </si>
  <si>
    <t>Inclui restos cozinha e mesa (RCM)?</t>
  </si>
  <si>
    <t xml:space="preserve">Tipo de utilização </t>
  </si>
  <si>
    <t>Coordenada X</t>
  </si>
  <si>
    <t>Coordenada Y</t>
  </si>
  <si>
    <t>Deposição</t>
  </si>
  <si>
    <t>Transferência</t>
  </si>
  <si>
    <t>Maturação</t>
  </si>
  <si>
    <t>[Texto]</t>
  </si>
  <si>
    <t>Lista 3</t>
  </si>
  <si>
    <t>Lista 4</t>
  </si>
  <si>
    <t>Resumo da informação submetida</t>
  </si>
  <si>
    <t>nP</t>
  </si>
  <si>
    <t xml:space="preserve">mBWpp </t>
  </si>
  <si>
    <t>qRS</t>
  </si>
  <si>
    <t>mMBWRS</t>
  </si>
  <si>
    <t>Compostagem doméstica</t>
  </si>
  <si>
    <t>Compostagem comunitária s/RCM</t>
  </si>
  <si>
    <t>Compostagem comunitária c/ RCM</t>
  </si>
  <si>
    <t>Lista 1 - Municipios</t>
  </si>
  <si>
    <t>Lista 2 - Compostagem</t>
  </si>
  <si>
    <t>Lista 3 - RCM</t>
  </si>
  <si>
    <t>Lista 4 - Utilização</t>
  </si>
  <si>
    <t>Lista 5 - Recolha Seletiva</t>
  </si>
  <si>
    <t>Lista 6 - Freguesias (PT Continental)</t>
  </si>
  <si>
    <t>Lista dinâmica</t>
  </si>
  <si>
    <t>Lista condicionada</t>
  </si>
  <si>
    <t>Capitação a considerar (mBWpp )</t>
  </si>
  <si>
    <t>Abrantes</t>
  </si>
  <si>
    <t>Doméstica</t>
  </si>
  <si>
    <t>Sim</t>
  </si>
  <si>
    <t>Entrega aos utilizadores do projeto</t>
  </si>
  <si>
    <t>Resíduos alimentares</t>
  </si>
  <si>
    <t>A dos Cunhados e Maceira</t>
  </si>
  <si>
    <t>Município</t>
  </si>
  <si>
    <t>Ano de Reporte</t>
  </si>
  <si>
    <t>SGRU</t>
  </si>
  <si>
    <t>Comunitária (s/ RCM)</t>
  </si>
  <si>
    <t>Não</t>
  </si>
  <si>
    <t>Utilizado nos espaços públicos do município</t>
  </si>
  <si>
    <t>A dos Francos</t>
  </si>
  <si>
    <t>ALGAR</t>
  </si>
  <si>
    <t>Aguiar da Beira</t>
  </si>
  <si>
    <t>Comunitária (c/ RCM)</t>
  </si>
  <si>
    <t>Resíduos alimentares e verdes</t>
  </si>
  <si>
    <t>A dos Negros</t>
  </si>
  <si>
    <t>ID</t>
  </si>
  <si>
    <t>Freguesias</t>
  </si>
  <si>
    <t>AMARSUL</t>
  </si>
  <si>
    <t>Alandroal</t>
  </si>
  <si>
    <t>Não Aplicável</t>
  </si>
  <si>
    <t>Abação e Gémeos</t>
  </si>
  <si>
    <t>Ambilital</t>
  </si>
  <si>
    <t>Albergaria-a-Velha</t>
  </si>
  <si>
    <t>Abaças</t>
  </si>
  <si>
    <t>Ambisousa</t>
  </si>
  <si>
    <t>Albufeira</t>
  </si>
  <si>
    <t>Abade de Neiva</t>
  </si>
  <si>
    <t>Amcal</t>
  </si>
  <si>
    <t>Alcácer do Sal</t>
  </si>
  <si>
    <t>Abadim</t>
  </si>
  <si>
    <t>Braval</t>
  </si>
  <si>
    <t>Alcanena</t>
  </si>
  <si>
    <t>Abambres</t>
  </si>
  <si>
    <t>Ecolezíria</t>
  </si>
  <si>
    <t>Alcobaça</t>
  </si>
  <si>
    <t>Abedim</t>
  </si>
  <si>
    <t>ERSUC</t>
  </si>
  <si>
    <t>Alcochete</t>
  </si>
  <si>
    <t>Abela</t>
  </si>
  <si>
    <t>Gesamb</t>
  </si>
  <si>
    <t>Alcoutim</t>
  </si>
  <si>
    <t>Abitureiras</t>
  </si>
  <si>
    <t>Lipor</t>
  </si>
  <si>
    <t>Alenquer</t>
  </si>
  <si>
    <t>Abiul</t>
  </si>
  <si>
    <t>Planalto Beirão</t>
  </si>
  <si>
    <t>Alfândega da Fé</t>
  </si>
  <si>
    <t>Aboadela, Sanche e Várzea</t>
  </si>
  <si>
    <t>RAA</t>
  </si>
  <si>
    <t>Alijó</t>
  </si>
  <si>
    <t>Aboim da Nóbrega e Gondomar</t>
  </si>
  <si>
    <t>RAM</t>
  </si>
  <si>
    <t>Aljezur</t>
  </si>
  <si>
    <t>Aboim das Choças</t>
  </si>
  <si>
    <t>Resialentejo</t>
  </si>
  <si>
    <t>Aljustrel</t>
  </si>
  <si>
    <t>Aboim, Felgueiras, Gontim e Pedraído</t>
  </si>
  <si>
    <t>Resíduos do Nordeste</t>
  </si>
  <si>
    <t>Almada</t>
  </si>
  <si>
    <t>Aborim</t>
  </si>
  <si>
    <t>RESIESTRELA</t>
  </si>
  <si>
    <t>Almeida</t>
  </si>
  <si>
    <t>Abrã</t>
  </si>
  <si>
    <t>RESINORTE</t>
  </si>
  <si>
    <t>Almeirim</t>
  </si>
  <si>
    <t>Abragão</t>
  </si>
  <si>
    <t>RESULIMA</t>
  </si>
  <si>
    <t>Almodôvar</t>
  </si>
  <si>
    <t>Abrantes (São Vicente e São João) e Alferrarede</t>
  </si>
  <si>
    <t>RSTJ</t>
  </si>
  <si>
    <t>Alpiarça</t>
  </si>
  <si>
    <t>Abraveses</t>
  </si>
  <si>
    <t>SULDOURO</t>
  </si>
  <si>
    <t>Alter do Chão</t>
  </si>
  <si>
    <t>Abreiro</t>
  </si>
  <si>
    <t>Tratolixo</t>
  </si>
  <si>
    <t>Alvaiázere</t>
  </si>
  <si>
    <t>Abrigada e Cabanas de Torres</t>
  </si>
  <si>
    <t>VALNOR</t>
  </si>
  <si>
    <t>Alvito</t>
  </si>
  <si>
    <t>Abrunheira, Verride e Vila Nova da Barca</t>
  </si>
  <si>
    <t>VALORLIS</t>
  </si>
  <si>
    <t>Amadora</t>
  </si>
  <si>
    <t>Abrunhosa-a-Velha</t>
  </si>
  <si>
    <t>VALORMINHO</t>
  </si>
  <si>
    <t>Amarante</t>
  </si>
  <si>
    <t>Achete, Azoia de Baixo e Póvoa de Santarém</t>
  </si>
  <si>
    <t>VALORSUL</t>
  </si>
  <si>
    <t>Amares</t>
  </si>
  <si>
    <t>Açoreira</t>
  </si>
  <si>
    <t>Anadia</t>
  </si>
  <si>
    <t>Açores e Velosa</t>
  </si>
  <si>
    <t>Angra do Heroísmo</t>
  </si>
  <si>
    <t>Adães</t>
  </si>
  <si>
    <t>Ansião</t>
  </si>
  <si>
    <t>Adão</t>
  </si>
  <si>
    <t>Arcos de Valdevez</t>
  </si>
  <si>
    <t>Adaúfe</t>
  </si>
  <si>
    <t>Arganil</t>
  </si>
  <si>
    <t>Adeganha e Cardanha</t>
  </si>
  <si>
    <t>Armamar</t>
  </si>
  <si>
    <t>Adorigo</t>
  </si>
  <si>
    <t>Arouca</t>
  </si>
  <si>
    <t>Adoufe e Vilarinho de Samardã</t>
  </si>
  <si>
    <t>Arraiolos</t>
  </si>
  <si>
    <t>Afife</t>
  </si>
  <si>
    <t>Arronches</t>
  </si>
  <si>
    <t>Agilde</t>
  </si>
  <si>
    <t>Arruda dos Vinhos</t>
  </si>
  <si>
    <t>Agregação das freguesias Sul de Pinhel</t>
  </si>
  <si>
    <t>Aveiro</t>
  </si>
  <si>
    <t>Agrela</t>
  </si>
  <si>
    <t>Avis</t>
  </si>
  <si>
    <t>Agrela e Serafão</t>
  </si>
  <si>
    <t>Azambuja</t>
  </si>
  <si>
    <t>Agrobom, Saldonha e Vale Pereiro</t>
  </si>
  <si>
    <t>Baião</t>
  </si>
  <si>
    <t>Agrochão</t>
  </si>
  <si>
    <t>Barcelos</t>
  </si>
  <si>
    <t>Água Longa</t>
  </si>
  <si>
    <t>Barrancos</t>
  </si>
  <si>
    <t>Água Revés e Crasto</t>
  </si>
  <si>
    <t>Barreiro</t>
  </si>
  <si>
    <t>Aguada de Cima</t>
  </si>
  <si>
    <t>Batalha</t>
  </si>
  <si>
    <t>Agualonga</t>
  </si>
  <si>
    <t>Beja</t>
  </si>
  <si>
    <t>Agualva e Mira-Sintra</t>
  </si>
  <si>
    <t>Belmonte</t>
  </si>
  <si>
    <t>Águas Belas</t>
  </si>
  <si>
    <t>Benavente</t>
  </si>
  <si>
    <t>Bombarral</t>
  </si>
  <si>
    <t>Águas Boas e Forles</t>
  </si>
  <si>
    <t>Borba</t>
  </si>
  <si>
    <t>Águas Frias</t>
  </si>
  <si>
    <t>Boticas</t>
  </si>
  <si>
    <t>Águas Livres</t>
  </si>
  <si>
    <t>Braga</t>
  </si>
  <si>
    <t>Águas Santas</t>
  </si>
  <si>
    <t>Bragança</t>
  </si>
  <si>
    <t>Águas Santas e Moure</t>
  </si>
  <si>
    <t>Cabeceiras de Basto</t>
  </si>
  <si>
    <t>Aguçadoura e Navais</t>
  </si>
  <si>
    <t>Cadaval</t>
  </si>
  <si>
    <t>Aguda</t>
  </si>
  <si>
    <t>Caldas da Rainha</t>
  </si>
  <si>
    <t>Águeda e Borralha</t>
  </si>
  <si>
    <t>Calheta</t>
  </si>
  <si>
    <t>Aguiã</t>
  </si>
  <si>
    <t>Calheta (São Jorge, Açores)</t>
  </si>
  <si>
    <t>Aguiar</t>
  </si>
  <si>
    <t>Câmara de Lobos</t>
  </si>
  <si>
    <t>Aguiar da Beira e Coruche</t>
  </si>
  <si>
    <t>Caminha</t>
  </si>
  <si>
    <t>Aguiar de Sousa</t>
  </si>
  <si>
    <t>Campo Maior</t>
  </si>
  <si>
    <t>Aguieiras</t>
  </si>
  <si>
    <t>Cantanhede</t>
  </si>
  <si>
    <t>Aião</t>
  </si>
  <si>
    <t>Carrazeda de Ansiães</t>
  </si>
  <si>
    <t>Airães</t>
  </si>
  <si>
    <t>Carregal do Sal</t>
  </si>
  <si>
    <t>Airão Santa Maria, Airão São João e Vermil</t>
  </si>
  <si>
    <t>Cartaxo</t>
  </si>
  <si>
    <t>Airó</t>
  </si>
  <si>
    <t>Cascais</t>
  </si>
  <si>
    <t>Ajuda</t>
  </si>
  <si>
    <t>Castanheira de Pêra</t>
  </si>
  <si>
    <t>Ala e Vilarinho do Monte</t>
  </si>
  <si>
    <t>Castelo Branco</t>
  </si>
  <si>
    <t>Alagoa</t>
  </si>
  <si>
    <t>Castelo de Paiva</t>
  </si>
  <si>
    <t>Alandroal (Nossa Senhora da Conceição), São Brás dos Matos (Mina do Bugalho) e Juromenha (Nossa Senhora do Loreto)</t>
  </si>
  <si>
    <t>Castelo de Vide</t>
  </si>
  <si>
    <t>Albergaria-a-Velha e Valmaior</t>
  </si>
  <si>
    <t>Castro Daire</t>
  </si>
  <si>
    <t>Albernoa e Trindade</t>
  </si>
  <si>
    <t>Castro Marim</t>
  </si>
  <si>
    <t>Albufeira e Olhos de Água</t>
  </si>
  <si>
    <t>Castro Verde</t>
  </si>
  <si>
    <t>Alburitel</t>
  </si>
  <si>
    <t>Celorico da Beira</t>
  </si>
  <si>
    <t>Alcabideche</t>
  </si>
  <si>
    <t>Celorico de Basto</t>
  </si>
  <si>
    <t>Alcácer do Sal (Santa Maria do Castelo e Santiago) e Santa Susana</t>
  </si>
  <si>
    <t>Chamusca</t>
  </si>
  <si>
    <t>Alcáçovas</t>
  </si>
  <si>
    <t>Chaves</t>
  </si>
  <si>
    <t>Alcafache</t>
  </si>
  <si>
    <t>Cinfães</t>
  </si>
  <si>
    <t>Alcaide</t>
  </si>
  <si>
    <t>Coimbra</t>
  </si>
  <si>
    <t>Alcains</t>
  </si>
  <si>
    <t>Condeixa-a-Nova</t>
  </si>
  <si>
    <t>Alcanede</t>
  </si>
  <si>
    <t>Constância</t>
  </si>
  <si>
    <t>Alcanena e Vila Moreira</t>
  </si>
  <si>
    <t>Coruche</t>
  </si>
  <si>
    <t>Alcanhões</t>
  </si>
  <si>
    <t>Corvo</t>
  </si>
  <si>
    <t>Alcântara</t>
  </si>
  <si>
    <t>Covilhã</t>
  </si>
  <si>
    <t>Alcantarilha e Pêra</t>
  </si>
  <si>
    <t>Crato</t>
  </si>
  <si>
    <t>Alcaravela</t>
  </si>
  <si>
    <t>Cuba</t>
  </si>
  <si>
    <t>Alcaria</t>
  </si>
  <si>
    <t>Elvas</t>
  </si>
  <si>
    <t>Alcaria Ruiva</t>
  </si>
  <si>
    <t>Entroncamento</t>
  </si>
  <si>
    <t>Alcobaça e Vestiaria</t>
  </si>
  <si>
    <t>Espinho</t>
  </si>
  <si>
    <t>Alcobertas</t>
  </si>
  <si>
    <t>Esposende</t>
  </si>
  <si>
    <t>Estarreja</t>
  </si>
  <si>
    <t>Alcoentre</t>
  </si>
  <si>
    <t>Estremoz</t>
  </si>
  <si>
    <t>Alcofra</t>
  </si>
  <si>
    <t>Évora</t>
  </si>
  <si>
    <t>Alcongosta</t>
  </si>
  <si>
    <t>Fafe</t>
  </si>
  <si>
    <t>Alcórrego e Maranhão</t>
  </si>
  <si>
    <t>Faro</t>
  </si>
  <si>
    <t>Alcoutim e Pereiro</t>
  </si>
  <si>
    <t>Felgueiras</t>
  </si>
  <si>
    <t>Aldão</t>
  </si>
  <si>
    <t>Ferreira do Alentejo</t>
  </si>
  <si>
    <t>Aldeia da Mata</t>
  </si>
  <si>
    <t>Ferreira do Zêzere</t>
  </si>
  <si>
    <t>Aldeia da Ponte</t>
  </si>
  <si>
    <t>Figueira da Foz</t>
  </si>
  <si>
    <t>Aldeia da Ribeira, Vilar Maior e Badamalos</t>
  </si>
  <si>
    <t>Figueira de Castelo Rodrigo</t>
  </si>
  <si>
    <t>Aldeia das Dez</t>
  </si>
  <si>
    <t>Figueiró dos Vinhos</t>
  </si>
  <si>
    <t>Aldeia de Santa Margarida</t>
  </si>
  <si>
    <t>Fornos de Algodres</t>
  </si>
  <si>
    <t>Aldeia de São Francisco de Assis</t>
  </si>
  <si>
    <t>Freixo de Espada à Cinta</t>
  </si>
  <si>
    <t>Aldeia do Bispo</t>
  </si>
  <si>
    <t>Fronteira</t>
  </si>
  <si>
    <t>Funchal</t>
  </si>
  <si>
    <t>Aldeia do Bispo, Águas e Aldeia de João Pires</t>
  </si>
  <si>
    <t>Fundão</t>
  </si>
  <si>
    <t>Aldeia do Mato e Souto</t>
  </si>
  <si>
    <t>Gavião</t>
  </si>
  <si>
    <t>Aldeia dos Fernandes</t>
  </si>
  <si>
    <t>Góis</t>
  </si>
  <si>
    <t>Aldeia Galega da Merceana e Aldeia Gavinha</t>
  </si>
  <si>
    <t>Golegã</t>
  </si>
  <si>
    <t>Aldeia Nova</t>
  </si>
  <si>
    <t>Gondomar</t>
  </si>
  <si>
    <t>Aldeia Velha</t>
  </si>
  <si>
    <t>Gouveia</t>
  </si>
  <si>
    <t>Grândola</t>
  </si>
  <si>
    <t>Aldeia Viçosa</t>
  </si>
  <si>
    <t>Guarda</t>
  </si>
  <si>
    <t>Aldeias</t>
  </si>
  <si>
    <t>Guimarães</t>
  </si>
  <si>
    <t>Aldeias e Mangualde da Serra</t>
  </si>
  <si>
    <t>Horta</t>
  </si>
  <si>
    <t>Aldoar, Foz do Douro e Nevogilde</t>
  </si>
  <si>
    <t>Idanha-a-Nova</t>
  </si>
  <si>
    <t>Aldreu</t>
  </si>
  <si>
    <t>Ílhavo</t>
  </si>
  <si>
    <t>Alegrete</t>
  </si>
  <si>
    <t>Infratróia</t>
  </si>
  <si>
    <t>Além da Ribeira e Pedreira</t>
  </si>
  <si>
    <t>Lagoa</t>
  </si>
  <si>
    <t>Alenquer (Santo Estêvão e Triana)</t>
  </si>
  <si>
    <t>Lagoa (Açores)</t>
  </si>
  <si>
    <t>Alfaião</t>
  </si>
  <si>
    <t>Lagos</t>
  </si>
  <si>
    <t>Alfaiates</t>
  </si>
  <si>
    <t>Lajes das Flores</t>
  </si>
  <si>
    <t>Lajes do Pico</t>
  </si>
  <si>
    <t>Alfarela de Jales</t>
  </si>
  <si>
    <t>Lamego</t>
  </si>
  <si>
    <t>Alfarelos</t>
  </si>
  <si>
    <t>Leiria</t>
  </si>
  <si>
    <t>Alfeizerão</t>
  </si>
  <si>
    <t>Lisboa</t>
  </si>
  <si>
    <t>Alfena</t>
  </si>
  <si>
    <t>Loulé</t>
  </si>
  <si>
    <t>Alferce</t>
  </si>
  <si>
    <t>Loures</t>
  </si>
  <si>
    <t>Alfragide</t>
  </si>
  <si>
    <t>Lourinhã</t>
  </si>
  <si>
    <t>Alfundão e Peroguarda</t>
  </si>
  <si>
    <t>Lousã</t>
  </si>
  <si>
    <t>Algeriz</t>
  </si>
  <si>
    <t>Lousada</t>
  </si>
  <si>
    <t>Algés, Linda-a-Velha e Cruz Quebrada-Dafundo</t>
  </si>
  <si>
    <t>Mação</t>
  </si>
  <si>
    <t>Algodres</t>
  </si>
  <si>
    <t>Macedo de Cavaleiros</t>
  </si>
  <si>
    <t>Algodres, Vale de Afonsinho e Vilar de Amargo</t>
  </si>
  <si>
    <t>Machico</t>
  </si>
  <si>
    <t>Algoso, Campo de Víboras e Uva</t>
  </si>
  <si>
    <t>Madalena do Pico</t>
  </si>
  <si>
    <t>Algoz e Tunes</t>
  </si>
  <si>
    <t>Mafra</t>
  </si>
  <si>
    <t>Alguber</t>
  </si>
  <si>
    <t>Maia</t>
  </si>
  <si>
    <t>Algueirão-Mem Martins</t>
  </si>
  <si>
    <t>Mangualde</t>
  </si>
  <si>
    <t>Alhadas</t>
  </si>
  <si>
    <t>Manteigas</t>
  </si>
  <si>
    <t>Alhandra, São João dos Montes e Calhandriz</t>
  </si>
  <si>
    <t>Marco de Canaveses</t>
  </si>
  <si>
    <t>Alheira e Igreja Nova</t>
  </si>
  <si>
    <t>Marinha Grande</t>
  </si>
  <si>
    <t>Alhões, Bustelo, Gralheira e Ramires</t>
  </si>
  <si>
    <t>Marvão</t>
  </si>
  <si>
    <t>Alhos Vedros</t>
  </si>
  <si>
    <t>Matosinhos</t>
  </si>
  <si>
    <t>Mealhada</t>
  </si>
  <si>
    <t>Mêda</t>
  </si>
  <si>
    <t>Aljubarrota</t>
  </si>
  <si>
    <t>Melgaço</t>
  </si>
  <si>
    <t>Aljustrel e Rio de Moinhos</t>
  </si>
  <si>
    <t>Mértola</t>
  </si>
  <si>
    <t>Almaceda</t>
  </si>
  <si>
    <t>Mesão Frio</t>
  </si>
  <si>
    <t>Almada, Cova da Piedade, Pragal e Cacilhas</t>
  </si>
  <si>
    <t>Mira</t>
  </si>
  <si>
    <t>Almagreira</t>
  </si>
  <si>
    <t>Miranda do Corvo</t>
  </si>
  <si>
    <t>Almalaguês</t>
  </si>
  <si>
    <t>Miranda do Douro</t>
  </si>
  <si>
    <t>Almancil</t>
  </si>
  <si>
    <t>Mirandela</t>
  </si>
  <si>
    <t>Almargem do Bispo, Pêro Pinheiro e Montelavar</t>
  </si>
  <si>
    <t>Mogadouro</t>
  </si>
  <si>
    <t>Moimenta da Beira</t>
  </si>
  <si>
    <t>Moita</t>
  </si>
  <si>
    <t>Almendra</t>
  </si>
  <si>
    <t>Monção</t>
  </si>
  <si>
    <t>Almodôvar e Graça dos Padrões</t>
  </si>
  <si>
    <t>Monchique</t>
  </si>
  <si>
    <t>Almofala</t>
  </si>
  <si>
    <t>Mondim de Basto</t>
  </si>
  <si>
    <t>Almofala e Escarigo</t>
  </si>
  <si>
    <t>Monforte</t>
  </si>
  <si>
    <t>Almoster</t>
  </si>
  <si>
    <t>Montalegre</t>
  </si>
  <si>
    <t>Montemor-o-Novo</t>
  </si>
  <si>
    <t>Alpalhão</t>
  </si>
  <si>
    <t>Montemor-o-Velho</t>
  </si>
  <si>
    <t>Alpedrinha</t>
  </si>
  <si>
    <t>Montijo</t>
  </si>
  <si>
    <t>Alpendorada, Várzea e Torrão</t>
  </si>
  <si>
    <t>Mora</t>
  </si>
  <si>
    <t>Mortágua</t>
  </si>
  <si>
    <t>Alqueidão</t>
  </si>
  <si>
    <t>Moura</t>
  </si>
  <si>
    <t>Alqueidão da Serra</t>
  </si>
  <si>
    <t>Mourão</t>
  </si>
  <si>
    <t>Alquerubim</t>
  </si>
  <si>
    <t>Murça</t>
  </si>
  <si>
    <t>Alte</t>
  </si>
  <si>
    <t>Murtosa</t>
  </si>
  <si>
    <t>Nazaré</t>
  </si>
  <si>
    <t>Alto do Palurdo</t>
  </si>
  <si>
    <t>Nelas</t>
  </si>
  <si>
    <t>Alto do Seixalinho, Santo André e Verderena</t>
  </si>
  <si>
    <t>Nisa</t>
  </si>
  <si>
    <t>Altura</t>
  </si>
  <si>
    <t>Nordeste (São Miguel, Açores)</t>
  </si>
  <si>
    <t>Alturas do Barroso e Cerdedo</t>
  </si>
  <si>
    <t>Óbidos</t>
  </si>
  <si>
    <t>Alvações do Corgo</t>
  </si>
  <si>
    <t>Odemira</t>
  </si>
  <si>
    <t>Alvadia</t>
  </si>
  <si>
    <t>Odivelas</t>
  </si>
  <si>
    <t>Alvados e Alcaria</t>
  </si>
  <si>
    <t>Oeiras</t>
  </si>
  <si>
    <t>Oleiros</t>
  </si>
  <si>
    <t>Alvalade</t>
  </si>
  <si>
    <t>Olhão</t>
  </si>
  <si>
    <t>Oliveira de Azeméis</t>
  </si>
  <si>
    <t>Alvão</t>
  </si>
  <si>
    <t>Oliveira de Frades</t>
  </si>
  <si>
    <t>Alvarães</t>
  </si>
  <si>
    <t>Oliveira do Bairro</t>
  </si>
  <si>
    <t>Alvaredo</t>
  </si>
  <si>
    <t>Oliveira do Hospital</t>
  </si>
  <si>
    <t>Alvarelhos e Guidões</t>
  </si>
  <si>
    <t>Ourém</t>
  </si>
  <si>
    <t>Alvarenga</t>
  </si>
  <si>
    <t>Ourique</t>
  </si>
  <si>
    <t>Alvares</t>
  </si>
  <si>
    <t>Ovar</t>
  </si>
  <si>
    <t>Álvaro</t>
  </si>
  <si>
    <t>Paços de Ferreira</t>
  </si>
  <si>
    <t>Alvega e Concavada</t>
  </si>
  <si>
    <t>Palmela</t>
  </si>
  <si>
    <t>Alvelos</t>
  </si>
  <si>
    <t>Pampilhosa da Serra</t>
  </si>
  <si>
    <t>Alvendre</t>
  </si>
  <si>
    <t>Paredes</t>
  </si>
  <si>
    <t>Alverca da Beira/Bouça Cova</t>
  </si>
  <si>
    <t>Paredes de Coura</t>
  </si>
  <si>
    <t>Alverca do Ribatejo e Sobralinho</t>
  </si>
  <si>
    <t>Pedrógão Grande</t>
  </si>
  <si>
    <t>Alvite</t>
  </si>
  <si>
    <t>Penacova</t>
  </si>
  <si>
    <t>Alvite e Passos</t>
  </si>
  <si>
    <t>Penafiel</t>
  </si>
  <si>
    <t>Alvites</t>
  </si>
  <si>
    <t>Penalva do Castelo</t>
  </si>
  <si>
    <t>Penamacor</t>
  </si>
  <si>
    <t>Alvito (São Pedro e São Martinho) e Couto</t>
  </si>
  <si>
    <t>Penedono</t>
  </si>
  <si>
    <t>Alvoco da Serra</t>
  </si>
  <si>
    <t>Penela</t>
  </si>
  <si>
    <t>Alvoco das Várzeas</t>
  </si>
  <si>
    <t>Peniche</t>
  </si>
  <si>
    <t>Alvor</t>
  </si>
  <si>
    <t>Peso da Régua</t>
  </si>
  <si>
    <t>Alvora e Loureda</t>
  </si>
  <si>
    <t>Pinhel</t>
  </si>
  <si>
    <t>Alvorge</t>
  </si>
  <si>
    <t>Pombal</t>
  </si>
  <si>
    <t>Alvorninha</t>
  </si>
  <si>
    <t>Ponta Delgada</t>
  </si>
  <si>
    <t>Amarante (São Gonçalo), Madalena, Cepelos e Gatão</t>
  </si>
  <si>
    <t>Ponta do Sol</t>
  </si>
  <si>
    <t>Amareleja</t>
  </si>
  <si>
    <t>Ponte da Barca</t>
  </si>
  <si>
    <t>Amares e Figueiredo</t>
  </si>
  <si>
    <t>Ponte de Lima</t>
  </si>
  <si>
    <t>Amedo e Zedes</t>
  </si>
  <si>
    <t>Ponte de Sor</t>
  </si>
  <si>
    <t>Ameixial</t>
  </si>
  <si>
    <t>Portalegre</t>
  </si>
  <si>
    <t>Ameixial (Santa Vitória e São Bento)</t>
  </si>
  <si>
    <t>Portel</t>
  </si>
  <si>
    <t>Amêndoa</t>
  </si>
  <si>
    <t>Portimão</t>
  </si>
  <si>
    <t>Amendoeira</t>
  </si>
  <si>
    <t>Porto</t>
  </si>
  <si>
    <t>Amiais de Baixo</t>
  </si>
  <si>
    <t>Porto de Mós</t>
  </si>
  <si>
    <t>Amieira e Alqueva</t>
  </si>
  <si>
    <t>Porto Moniz</t>
  </si>
  <si>
    <t>Amonde</t>
  </si>
  <si>
    <t>Porto Santo</t>
  </si>
  <si>
    <t>Amor</t>
  </si>
  <si>
    <t>Póvoa de Lanhoso</t>
  </si>
  <si>
    <t>Amora</t>
  </si>
  <si>
    <t>Póvoa de Varzim</t>
  </si>
  <si>
    <t>Amoreira</t>
  </si>
  <si>
    <t>Povoação (São Miguel, Açores)</t>
  </si>
  <si>
    <t>Amoreira da Gândara, Paredes do Bairro e Ancas</t>
  </si>
  <si>
    <t>Proença-a-Nova</t>
  </si>
  <si>
    <t>Amoreira, Parada e Cabreira</t>
  </si>
  <si>
    <t>Redondo</t>
  </si>
  <si>
    <t>Anais</t>
  </si>
  <si>
    <t>Reguengos de Monsaraz</t>
  </si>
  <si>
    <t>Ançã</t>
  </si>
  <si>
    <t>Resende</t>
  </si>
  <si>
    <t>Ancede e Ribadouro</t>
  </si>
  <si>
    <t>Ribeira Brava (Madeira)</t>
  </si>
  <si>
    <t>Âncora</t>
  </si>
  <si>
    <t>Ribeira de Pena</t>
  </si>
  <si>
    <t>Andrães</t>
  </si>
  <si>
    <t>Ribeira Grande</t>
  </si>
  <si>
    <t>Anelhe</t>
  </si>
  <si>
    <t>Rio Maior</t>
  </si>
  <si>
    <t>Angeja</t>
  </si>
  <si>
    <t>Sabrosa</t>
  </si>
  <si>
    <t>Anha</t>
  </si>
  <si>
    <t>Sabugal</t>
  </si>
  <si>
    <t>Anhões e Luzio</t>
  </si>
  <si>
    <t>Salvaterra de Magos</t>
  </si>
  <si>
    <t>Anissó e Soutelo</t>
  </si>
  <si>
    <t>Santa Comba Dão</t>
  </si>
  <si>
    <t>Anjos e Vilar do Chão</t>
  </si>
  <si>
    <t>Santa Cruz</t>
  </si>
  <si>
    <t>Anobra</t>
  </si>
  <si>
    <t>Santa Cruz da Graciosa</t>
  </si>
  <si>
    <t>Anreade e São Romão de Aregos</t>
  </si>
  <si>
    <t>Santa Cruz das Flores</t>
  </si>
  <si>
    <t>Ansiães</t>
  </si>
  <si>
    <t>Santa Maria da Feira</t>
  </si>
  <si>
    <t>Santa Marta de Penaguião</t>
  </si>
  <si>
    <t>Anta e Guetim</t>
  </si>
  <si>
    <t>Santana</t>
  </si>
  <si>
    <t>Antas</t>
  </si>
  <si>
    <t>Santarém</t>
  </si>
  <si>
    <t>Antas e Abade de Vermoim</t>
  </si>
  <si>
    <t>Santiago do Cacém</t>
  </si>
  <si>
    <t>Antas e Matela</t>
  </si>
  <si>
    <t>Santo Tirso</t>
  </si>
  <si>
    <t>Antas e Ourozinho</t>
  </si>
  <si>
    <t>São Brás de Alportel</t>
  </si>
  <si>
    <t>Antime e Silvares (São Clemente)</t>
  </si>
  <si>
    <t>São João da Madeira</t>
  </si>
  <si>
    <t>Antuzede e Vil de Matos</t>
  </si>
  <si>
    <t>São João da Pesqueira</t>
  </si>
  <si>
    <t>Apúlia e Fão</t>
  </si>
  <si>
    <t>São Pedro do Sul</t>
  </si>
  <si>
    <t>Aradas</t>
  </si>
  <si>
    <t>São Roque do Pico</t>
  </si>
  <si>
    <t>Aranhas</t>
  </si>
  <si>
    <t>São Vicente</t>
  </si>
  <si>
    <t>Arazede</t>
  </si>
  <si>
    <t>Sardoal</t>
  </si>
  <si>
    <t>Arca e Ponte de Lima</t>
  </si>
  <si>
    <t>Sátão</t>
  </si>
  <si>
    <t>Arca e Varzielas</t>
  </si>
  <si>
    <t>Seia</t>
  </si>
  <si>
    <t>Arcas</t>
  </si>
  <si>
    <t>Seixal</t>
  </si>
  <si>
    <t>Arco de Baúlhe e Vila Nune</t>
  </si>
  <si>
    <t>Sernancelhe</t>
  </si>
  <si>
    <t>Arcos</t>
  </si>
  <si>
    <t>Serpa</t>
  </si>
  <si>
    <t>Sertã</t>
  </si>
  <si>
    <t>Arcos de Valdevez (Salvador), Vila Fonche e Parada</t>
  </si>
  <si>
    <t>Sesimbra</t>
  </si>
  <si>
    <t>Arcos de Valdevez (São Paio) e Giela</t>
  </si>
  <si>
    <t>Setúbal</t>
  </si>
  <si>
    <t>Arcos e Mogofores</t>
  </si>
  <si>
    <t>Sever do Vouga</t>
  </si>
  <si>
    <t>Arcozelo</t>
  </si>
  <si>
    <t>Silves</t>
  </si>
  <si>
    <t>Sines</t>
  </si>
  <si>
    <t>Sintra</t>
  </si>
  <si>
    <t>Sobral de Monte Agraço</t>
  </si>
  <si>
    <t>Arcozelo das Maias</t>
  </si>
  <si>
    <t>Soure</t>
  </si>
  <si>
    <t>Arcozelos</t>
  </si>
  <si>
    <t>Sousel</t>
  </si>
  <si>
    <t>Ardãos e Bobadela</t>
  </si>
  <si>
    <t>Tábua</t>
  </si>
  <si>
    <t>Ardegão, Arnozela e Seidões</t>
  </si>
  <si>
    <t>Tabuaço</t>
  </si>
  <si>
    <t>Ardegão, Freixo e Mato</t>
  </si>
  <si>
    <t>Tarouca</t>
  </si>
  <si>
    <t>Areeiro</t>
  </si>
  <si>
    <t>Tavira</t>
  </si>
  <si>
    <t>Arega</t>
  </si>
  <si>
    <t>Terras de Bouro</t>
  </si>
  <si>
    <t>Areias</t>
  </si>
  <si>
    <t>Tomar</t>
  </si>
  <si>
    <t>Areias de Vilar e Encourados</t>
  </si>
  <si>
    <t>Tondela</t>
  </si>
  <si>
    <t>Areias e Pias</t>
  </si>
  <si>
    <t>Torre de Moncorvo</t>
  </si>
  <si>
    <t>Areias, Sequeiró, Lama e Palmeira</t>
  </si>
  <si>
    <t>Torres Novas</t>
  </si>
  <si>
    <t>Arentim e Cunha</t>
  </si>
  <si>
    <t>Torres Vedras</t>
  </si>
  <si>
    <t>Areosa</t>
  </si>
  <si>
    <t>Trancoso</t>
  </si>
  <si>
    <t>Arez e Amieira do Tejo</t>
  </si>
  <si>
    <t>Trofa</t>
  </si>
  <si>
    <t>Arga (Baixo, Cima e São João)</t>
  </si>
  <si>
    <t>Vagos</t>
  </si>
  <si>
    <t>Vale de Cambra</t>
  </si>
  <si>
    <t>Argela</t>
  </si>
  <si>
    <t>Valença</t>
  </si>
  <si>
    <t>Argoncilhe</t>
  </si>
  <si>
    <t>Valongo</t>
  </si>
  <si>
    <t>Argozelo</t>
  </si>
  <si>
    <t>Valpaços</t>
  </si>
  <si>
    <t>Aricera e Goujoim</t>
  </si>
  <si>
    <t>Velas (são Jorge, Açores)</t>
  </si>
  <si>
    <t>Armação de Pêra</t>
  </si>
  <si>
    <t>Vendas Novas</t>
  </si>
  <si>
    <t>Viana do Alentejo</t>
  </si>
  <si>
    <t>Armil</t>
  </si>
  <si>
    <t>Viana do Castelo</t>
  </si>
  <si>
    <t>Arnas</t>
  </si>
  <si>
    <t>Vidigueira</t>
  </si>
  <si>
    <t>Arneiro das Milhariças</t>
  </si>
  <si>
    <t>Vieira do Minho</t>
  </si>
  <si>
    <t>Arnóia</t>
  </si>
  <si>
    <t>Vila de Rei</t>
  </si>
  <si>
    <t>Arnoso (Santa Maria e Santa Eulália) e Sezures</t>
  </si>
  <si>
    <t>Vila do Bispo</t>
  </si>
  <si>
    <t>Arões</t>
  </si>
  <si>
    <t>Vila do Conde</t>
  </si>
  <si>
    <t>Arões (Santa Cristina)</t>
  </si>
  <si>
    <t>Vila do Porto</t>
  </si>
  <si>
    <t>Arões (São Romão)</t>
  </si>
  <si>
    <t>Vila Flor</t>
  </si>
  <si>
    <t>Arosa e Castelões</t>
  </si>
  <si>
    <t>Vila Franca de Xira</t>
  </si>
  <si>
    <t>Arouca e Burgo</t>
  </si>
  <si>
    <t>Vila Franca do Campo</t>
  </si>
  <si>
    <t>Arrabal</t>
  </si>
  <si>
    <t>Vila Nova da Barquinha</t>
  </si>
  <si>
    <t>Vila Nova de Cerveira</t>
  </si>
  <si>
    <t>Arranhó</t>
  </si>
  <si>
    <t>Vila Nova de Famalicão</t>
  </si>
  <si>
    <t>Arrifana</t>
  </si>
  <si>
    <t>Vila Nova de Foz Côa</t>
  </si>
  <si>
    <t>Vila Nova de Gaia</t>
  </si>
  <si>
    <t>Vila Nova de Paiva</t>
  </si>
  <si>
    <t>Arrimal e Mendiga</t>
  </si>
  <si>
    <t>Vila Nova de Poiares</t>
  </si>
  <si>
    <t>Arroios</t>
  </si>
  <si>
    <t>Vila Pouca de Aguiar</t>
  </si>
  <si>
    <t>Vila Praia da Vitória</t>
  </si>
  <si>
    <t>Arrouquelas</t>
  </si>
  <si>
    <t>Vila Real</t>
  </si>
  <si>
    <t>Vila Real de Santo António</t>
  </si>
  <si>
    <t>Árvore</t>
  </si>
  <si>
    <t>Vila Velha de Ródão</t>
  </si>
  <si>
    <t>Assafarge e Antanhol</t>
  </si>
  <si>
    <t>Vila Verde</t>
  </si>
  <si>
    <t>Assares e Lodões</t>
  </si>
  <si>
    <t>Vila Viçosa</t>
  </si>
  <si>
    <t>Asseiceira</t>
  </si>
  <si>
    <t>Vimioso</t>
  </si>
  <si>
    <t>Vinhais</t>
  </si>
  <si>
    <t>Assentiz</t>
  </si>
  <si>
    <t>Viseu</t>
  </si>
  <si>
    <t>Associação de freguesias do Vale do Neiva</t>
  </si>
  <si>
    <t>Vizela</t>
  </si>
  <si>
    <t>Assumar</t>
  </si>
  <si>
    <t>Vouzela</t>
  </si>
  <si>
    <t>Assunção</t>
  </si>
  <si>
    <t>Assunção, Ajuda, Salvador e Santo Ildefonso</t>
  </si>
  <si>
    <t>Astromil</t>
  </si>
  <si>
    <t>Atães e Rendufe</t>
  </si>
  <si>
    <t>Atalaia</t>
  </si>
  <si>
    <t>Atalaia e Alto Estanqueiro-Jardia</t>
  </si>
  <si>
    <t>Atalaia e Safurdão</t>
  </si>
  <si>
    <t>Atei</t>
  </si>
  <si>
    <t>Atiães</t>
  </si>
  <si>
    <t>Atouguia</t>
  </si>
  <si>
    <t>Atouguia da Baleia</t>
  </si>
  <si>
    <t>Avanca</t>
  </si>
  <si>
    <t>Avantos e Romeu</t>
  </si>
  <si>
    <t>Aveiras de Baixo</t>
  </si>
  <si>
    <t>Aveiras de Cima</t>
  </si>
  <si>
    <t>Avelal</t>
  </si>
  <si>
    <t>Avelar</t>
  </si>
  <si>
    <t>Avelãs da Ribeira</t>
  </si>
  <si>
    <t>Avelãs de Ambom e Rocamondo</t>
  </si>
  <si>
    <t>Avelãs de Caminho</t>
  </si>
  <si>
    <t>Avelãs de Cima</t>
  </si>
  <si>
    <t>Aveleda</t>
  </si>
  <si>
    <t>Aveleda e Rio de Onor</t>
  </si>
  <si>
    <t>Aveloso</t>
  </si>
  <si>
    <t>Avenidas Novas</t>
  </si>
  <si>
    <t>Aver-o-Mar, Amorim e Terroso</t>
  </si>
  <si>
    <t>Aves</t>
  </si>
  <si>
    <t>Avessadas e Rosém</t>
  </si>
  <si>
    <t>Avidagos, Navalho e Pereira</t>
  </si>
  <si>
    <t>Avidos e Lagoa</t>
  </si>
  <si>
    <t>Avintes</t>
  </si>
  <si>
    <t>Avô</t>
  </si>
  <si>
    <t>Avões</t>
  </si>
  <si>
    <t>Azambujeira e Malaqueijo</t>
  </si>
  <si>
    <t>Azeitão (São Lourenço e São Simão)</t>
  </si>
  <si>
    <t>Ázere</t>
  </si>
  <si>
    <t>Ázere e Covelo</t>
  </si>
  <si>
    <t>Azias</t>
  </si>
  <si>
    <t>Azinhaga</t>
  </si>
  <si>
    <t>Azinhal</t>
  </si>
  <si>
    <t>Azinhal, Peva e Valverde</t>
  </si>
  <si>
    <t>Azinheira dos Barros e São Mamede do Sádão</t>
  </si>
  <si>
    <t>Azinhoso</t>
  </si>
  <si>
    <t>Azoia de Cima e Tremês</t>
  </si>
  <si>
    <t>Azueira e Sobral da Abelheira</t>
  </si>
  <si>
    <t>Azurara</t>
  </si>
  <si>
    <t>Azurém</t>
  </si>
  <si>
    <t>Babe</t>
  </si>
  <si>
    <t>Baçal</t>
  </si>
  <si>
    <t>Bacelo e Senhora da Saúde</t>
  </si>
  <si>
    <t>Baguim do Monte (Rio Tinto)</t>
  </si>
  <si>
    <t>Bagunte, Ferreiró, Outeiro Maior e Parada</t>
  </si>
  <si>
    <t>Baião (Santa Leocádia) e Mesquinhata</t>
  </si>
  <si>
    <t>Bairro</t>
  </si>
  <si>
    <t>Baixa da Banheira e Vale da Amoreira</t>
  </si>
  <si>
    <t>Bajouca</t>
  </si>
  <si>
    <t>Balança</t>
  </si>
  <si>
    <t>Balazar</t>
  </si>
  <si>
    <t>Baldos</t>
  </si>
  <si>
    <t>Baleizão</t>
  </si>
  <si>
    <t>Baltar</t>
  </si>
  <si>
    <t>Balugães</t>
  </si>
  <si>
    <t>Banho e Carvalhosa</t>
  </si>
  <si>
    <t>Baraçal</t>
  </si>
  <si>
    <t>Barão de São Miguel</t>
  </si>
  <si>
    <t>Barbacena e Vila Fernando</t>
  </si>
  <si>
    <t>Barbeita</t>
  </si>
  <si>
    <t>Barcarena</t>
  </si>
  <si>
    <t>Barcel, Marmelos e Valverde da Gestosa</t>
  </si>
  <si>
    <t>Barcelinhos</t>
  </si>
  <si>
    <t>Barcelos, Vila Boa e Vila Frescainha (São Martinho e São Pedro)</t>
  </si>
  <si>
    <t>Barco</t>
  </si>
  <si>
    <t>Barco e Coutada</t>
  </si>
  <si>
    <t>Barcos e Santa Leocádia</t>
  </si>
  <si>
    <t>Barcouço</t>
  </si>
  <si>
    <t>Barqueiros</t>
  </si>
  <si>
    <t>Barreira</t>
  </si>
  <si>
    <t>Barreiro de Besteiros e Tourigo</t>
  </si>
  <si>
    <t>Barreiro e Lavradio</t>
  </si>
  <si>
    <t>Barreiros</t>
  </si>
  <si>
    <t>Barreiros e Cepões</t>
  </si>
  <si>
    <t>Bárrio</t>
  </si>
  <si>
    <t>Bárrio e Cepões</t>
  </si>
  <si>
    <t>Barrô</t>
  </si>
  <si>
    <t>Barrô e Aguada de Baixo</t>
  </si>
  <si>
    <t>Barroca</t>
  </si>
  <si>
    <t>Barroças e Taias</t>
  </si>
  <si>
    <t>Barrosa</t>
  </si>
  <si>
    <t>Barroselas e Carvoeiro</t>
  </si>
  <si>
    <t>Basto</t>
  </si>
  <si>
    <t>Basto (São Clemente)</t>
  </si>
  <si>
    <t>Beato</t>
  </si>
  <si>
    <t>Beça</t>
  </si>
  <si>
    <t>Beco</t>
  </si>
  <si>
    <t>Beduído e Veiros</t>
  </si>
  <si>
    <t>Beijós</t>
  </si>
  <si>
    <t>Beirã</t>
  </si>
  <si>
    <t>Beiral do Lima</t>
  </si>
  <si>
    <t>Beire</t>
  </si>
  <si>
    <t>Beja (Salvador e Santa Maria da Feira)</t>
  </si>
  <si>
    <t>Beja (Santiago Maior e São João Baptista)</t>
  </si>
  <si>
    <t>Bela</t>
  </si>
  <si>
    <t>Belazaima do Chão, Castanheira do Vouga e Agadão</t>
  </si>
  <si>
    <t>Belém</t>
  </si>
  <si>
    <t>Belinho e Mar</t>
  </si>
  <si>
    <t>Belmonte e Colmeal da Torre</t>
  </si>
  <si>
    <t>Belver</t>
  </si>
  <si>
    <t>Belver e Mogo de Malta</t>
  </si>
  <si>
    <t>Bem Viver</t>
  </si>
  <si>
    <t>Bemposta</t>
  </si>
  <si>
    <t>Benavila e Valongo</t>
  </si>
  <si>
    <t>Bencatel</t>
  </si>
  <si>
    <t>Bendada</t>
  </si>
  <si>
    <t>Benedita</t>
  </si>
  <si>
    <t>Benespera</t>
  </si>
  <si>
    <t>Benfeita</t>
  </si>
  <si>
    <t>Benfica</t>
  </si>
  <si>
    <t>Benfica do Ribatejo</t>
  </si>
  <si>
    <t>Benlhevai</t>
  </si>
  <si>
    <t>Benquerença</t>
  </si>
  <si>
    <t>Benquerenças</t>
  </si>
  <si>
    <t>Bensafrim e Barão de São João</t>
  </si>
  <si>
    <t>Beringel</t>
  </si>
  <si>
    <t>Bertiandos</t>
  </si>
  <si>
    <t>Beselga</t>
  </si>
  <si>
    <t>Bico</t>
  </si>
  <si>
    <t>Bico e Cristelo</t>
  </si>
  <si>
    <t>Bidoeira de Cima</t>
  </si>
  <si>
    <t>Bigorne, Magueija e Pretarouca</t>
  </si>
  <si>
    <t>Bilhó</t>
  </si>
  <si>
    <t>Biscainho</t>
  </si>
  <si>
    <t>Bismula</t>
  </si>
  <si>
    <t>Boa Aldeia, Farminhão e Torredeita</t>
  </si>
  <si>
    <t>Boalhosa</t>
  </si>
  <si>
    <t>Boavista dos Pinheiros</t>
  </si>
  <si>
    <t>Bobadela</t>
  </si>
  <si>
    <t>Bodiosa</t>
  </si>
  <si>
    <t>Boelhe</t>
  </si>
  <si>
    <t>Bogas de Cima</t>
  </si>
  <si>
    <t>Boidobra</t>
  </si>
  <si>
    <t>Boivães</t>
  </si>
  <si>
    <t>Boivão</t>
  </si>
  <si>
    <t>Boliqueime</t>
  </si>
  <si>
    <t>Bom Sucesso</t>
  </si>
  <si>
    <t>Bombarral e Vale Covo</t>
  </si>
  <si>
    <t>Bonfim</t>
  </si>
  <si>
    <t>Borba (Matriz)</t>
  </si>
  <si>
    <t>Borba (São Bartolomeu)</t>
  </si>
  <si>
    <t>Borba de Montanha</t>
  </si>
  <si>
    <t>Borbela e Lamas de Olo</t>
  </si>
  <si>
    <t>Bordeira</t>
  </si>
  <si>
    <t>Bordonhos</t>
  </si>
  <si>
    <t>Bornes de Aguiar</t>
  </si>
  <si>
    <t>Bornes e Burga</t>
  </si>
  <si>
    <t>Boticas e Granja</t>
  </si>
  <si>
    <t>Bouça</t>
  </si>
  <si>
    <t>Bouçoães</t>
  </si>
  <si>
    <t>Bougado (São Martinho e Santiago)</t>
  </si>
  <si>
    <t>Bouro (Santa Maria)</t>
  </si>
  <si>
    <t>Bouro (Santa Marta)</t>
  </si>
  <si>
    <t>Braga (Maximinos, Sé e Cividade)</t>
  </si>
  <si>
    <t>Braga (São José de São Lázaro e São João do Souto)</t>
  </si>
  <si>
    <t>Braga (São Vicente)</t>
  </si>
  <si>
    <t>Braga (São Vítor)</t>
  </si>
  <si>
    <t>Bragado</t>
  </si>
  <si>
    <t>Branca</t>
  </si>
  <si>
    <t>Brandara</t>
  </si>
  <si>
    <t>Brasfemes</t>
  </si>
  <si>
    <t>Bravães</t>
  </si>
  <si>
    <t>Brinches</t>
  </si>
  <si>
    <t>Briteiros Santo Estêvão e Donim</t>
  </si>
  <si>
    <t>Briteiros São Salvador e Briteiros Santa Leocádia</t>
  </si>
  <si>
    <t>Britelo</t>
  </si>
  <si>
    <t>Britelo, Gémeos e Ourilhe</t>
  </si>
  <si>
    <t>Britiande</t>
  </si>
  <si>
    <t>Brito</t>
  </si>
  <si>
    <t>Brogueira, Parceiros de Igreja e Alcorochel</t>
  </si>
  <si>
    <t>Brotas</t>
  </si>
  <si>
    <t>Bruçó</t>
  </si>
  <si>
    <t>Brufe</t>
  </si>
  <si>
    <t>Brunhoso</t>
  </si>
  <si>
    <t>Brunhozinho, Castanheira e Sanhoane</t>
  </si>
  <si>
    <t>Buarcos</t>
  </si>
  <si>
    <t>Bucelas</t>
  </si>
  <si>
    <t>Bucos</t>
  </si>
  <si>
    <t>Budens</t>
  </si>
  <si>
    <t>Bugalhos</t>
  </si>
  <si>
    <t>Bunheiro</t>
  </si>
  <si>
    <t>Bustelo</t>
  </si>
  <si>
    <t>Bustelo, Carneiro e Carvalho de Rei</t>
  </si>
  <si>
    <t>Bustos, Troviscal e Mamarrosa</t>
  </si>
  <si>
    <t>Cabaços</t>
  </si>
  <si>
    <t>Cabaços e Fojo Lobal</t>
  </si>
  <si>
    <t>Cabana Maior</t>
  </si>
  <si>
    <t>Cabanas de Viriato</t>
  </si>
  <si>
    <t>Cabanelas</t>
  </si>
  <si>
    <t>Cabeça Boa</t>
  </si>
  <si>
    <t>Cabeça Gorda</t>
  </si>
  <si>
    <t>Cabeça Santa</t>
  </si>
  <si>
    <t>Cabeção</t>
  </si>
  <si>
    <t>Cabeço de Vide</t>
  </si>
  <si>
    <t>Cabeçudo</t>
  </si>
  <si>
    <t>Cabração e Moreira do Lima</t>
  </si>
  <si>
    <t>Cabreiro</t>
  </si>
  <si>
    <t>Cabreiros e Albergaria da Serra</t>
  </si>
  <si>
    <t>Cabreiros e Passos (São Julião)</t>
  </si>
  <si>
    <t>Cabrela</t>
  </si>
  <si>
    <t>Cabril</t>
  </si>
  <si>
    <t>Caçarelhos e Angueira</t>
  </si>
  <si>
    <t>Caçarilhe e Infesta</t>
  </si>
  <si>
    <t>Cacém e São Marcos</t>
  </si>
  <si>
    <t>Cachopo</t>
  </si>
  <si>
    <t>Cacia</t>
  </si>
  <si>
    <t>Cadafaz e Colmeal</t>
  </si>
  <si>
    <t>Cadaval e Pêro Moniz</t>
  </si>
  <si>
    <t>Cadima</t>
  </si>
  <si>
    <t>Caia, São Pedro e Alcáçova</t>
  </si>
  <si>
    <t>Caíde de Rei</t>
  </si>
  <si>
    <t>Caires</t>
  </si>
  <si>
    <t>Caldas da Rainha - Nossa Senhora do Pópulo, Coto e São Gregório</t>
  </si>
  <si>
    <t>Caldas da Rainha - Santo Onofre e Serra do Bouro</t>
  </si>
  <si>
    <t>Caldas de São Jorge e Pigeiros</t>
  </si>
  <si>
    <t>Caldas de Vizela (São Miguel e São João)</t>
  </si>
  <si>
    <t>Calde</t>
  </si>
  <si>
    <t>Caldelas</t>
  </si>
  <si>
    <t>Caldelas, Sequeiros e Paranhos</t>
  </si>
  <si>
    <t>Calheiros</t>
  </si>
  <si>
    <t>Calvão</t>
  </si>
  <si>
    <t>Calvão e Soutelinho da Raia</t>
  </si>
  <si>
    <t>Calvaria de Cima</t>
  </si>
  <si>
    <t>Calvelo</t>
  </si>
  <si>
    <t>Calvos e Frades</t>
  </si>
  <si>
    <t>Camarate, Unhos e Apelação</t>
  </si>
  <si>
    <t>Cambas</t>
  </si>
  <si>
    <t>Cambeses</t>
  </si>
  <si>
    <t>Cambeses do Rio, Donões e Mourilhe</t>
  </si>
  <si>
    <t>Cambra e Carvalhal de Vermilhas</t>
  </si>
  <si>
    <t>Cambres</t>
  </si>
  <si>
    <t>Caminha (Matriz) e Vilarelho</t>
  </si>
  <si>
    <t>Campanhã</t>
  </si>
  <si>
    <t>Campanhó e Paradança</t>
  </si>
  <si>
    <t>Campeã</t>
  </si>
  <si>
    <t>Campelo</t>
  </si>
  <si>
    <t>Campelo e Ovil</t>
  </si>
  <si>
    <t>Campelos e Outeiro da Cabeça</t>
  </si>
  <si>
    <t>Campia</t>
  </si>
  <si>
    <t>Campo</t>
  </si>
  <si>
    <t>Campo (São Martinho), São Salvador do Campo e Negrelos (São Mamede)</t>
  </si>
  <si>
    <t>Campo de Besteiros</t>
  </si>
  <si>
    <t>Campo de Ourique</t>
  </si>
  <si>
    <t>Campo do Gerês</t>
  </si>
  <si>
    <t>Campo e Campinho</t>
  </si>
  <si>
    <t>Campo e Sobrado</t>
  </si>
  <si>
    <t>Campo e Tamel (São Pedro Fins)</t>
  </si>
  <si>
    <t>Campolide</t>
  </si>
  <si>
    <t>Campos e Louredo</t>
  </si>
  <si>
    <t>Campos e Vila Meã</t>
  </si>
  <si>
    <t>Canas de Santa Maria</t>
  </si>
  <si>
    <t>Canas de Senhorim</t>
  </si>
  <si>
    <t>Canaveses</t>
  </si>
  <si>
    <t>Canaviais</t>
  </si>
  <si>
    <t>Candedo</t>
  </si>
  <si>
    <t>Candemil</t>
  </si>
  <si>
    <t>Candemil e Gondar</t>
  </si>
  <si>
    <t>Candosa</t>
  </si>
  <si>
    <t>Candoso (São Martinho)</t>
  </si>
  <si>
    <t>Candoso e Carvalho de Egas</t>
  </si>
  <si>
    <t>Candoso São Tiago e Mascotelos</t>
  </si>
  <si>
    <t>Canedo</t>
  </si>
  <si>
    <t>Canedo de Basto e Corgo</t>
  </si>
  <si>
    <t>Canedo, Vale e Vila Maior</t>
  </si>
  <si>
    <t>Canelas</t>
  </si>
  <si>
    <t>Canelas e Espiunca</t>
  </si>
  <si>
    <t>Canelas e Fermelã</t>
  </si>
  <si>
    <t>Canha</t>
  </si>
  <si>
    <t>Caniçada e Soengas</t>
  </si>
  <si>
    <t>Canidelo</t>
  </si>
  <si>
    <t>Cano</t>
  </si>
  <si>
    <t>Cantanhede e Pocariça</t>
  </si>
  <si>
    <t>Cantar-Galo e Vila do Carvalho</t>
  </si>
  <si>
    <t>Cantelães</t>
  </si>
  <si>
    <t>Caparica e Trafaria</t>
  </si>
  <si>
    <t>Caparrosa e Silvares</t>
  </si>
  <si>
    <t>Capela</t>
  </si>
  <si>
    <t>Capelins (Santo António)</t>
  </si>
  <si>
    <t>Capeludos</t>
  </si>
  <si>
    <t>Capinha</t>
  </si>
  <si>
    <t>Caranguejeira</t>
  </si>
  <si>
    <t>Carapeços</t>
  </si>
  <si>
    <t>Carapelhos</t>
  </si>
  <si>
    <t>Carapinha</t>
  </si>
  <si>
    <t>Carapinheira</t>
  </si>
  <si>
    <t>Carapito</t>
  </si>
  <si>
    <t>Caravelas</t>
  </si>
  <si>
    <t>Carção</t>
  </si>
  <si>
    <t>Carcavelos e Parede</t>
  </si>
  <si>
    <t>Cardielos e Serreleis</t>
  </si>
  <si>
    <t>Cardigos</t>
  </si>
  <si>
    <t>Cardosas</t>
  </si>
  <si>
    <t>Caria</t>
  </si>
  <si>
    <t>Carlão e Amieiro</t>
  </si>
  <si>
    <t>Carnaxide e Queijas</t>
  </si>
  <si>
    <t>Carnide</t>
  </si>
  <si>
    <t>Carnota</t>
  </si>
  <si>
    <t>Cárquere</t>
  </si>
  <si>
    <t>Carragosa</t>
  </si>
  <si>
    <t>Carragozela e Várzea de Meruge</t>
  </si>
  <si>
    <t>Carrapatas</t>
  </si>
  <si>
    <t>Carrapichana</t>
  </si>
  <si>
    <t>Carrazedo</t>
  </si>
  <si>
    <t>Carrazedo de Montenegro e Curros</t>
  </si>
  <si>
    <t>Carreço</t>
  </si>
  <si>
    <t>Carregado e Cadafais</t>
  </si>
  <si>
    <t>Carregal</t>
  </si>
  <si>
    <t>Carregosa</t>
  </si>
  <si>
    <t>Carregueira</t>
  </si>
  <si>
    <t>Carregueiros</t>
  </si>
  <si>
    <t>Carreira e Bente</t>
  </si>
  <si>
    <t>Carreira e Fonte Coberta</t>
  </si>
  <si>
    <t>Carreira e Refojos de Riba de Ave</t>
  </si>
  <si>
    <t>Carreiras (São Miguel) e Carreiras (Santiago)</t>
  </si>
  <si>
    <t>Carriço</t>
  </si>
  <si>
    <t>Cartaxo e Vale da Pinta</t>
  </si>
  <si>
    <t>Carva e Vilares</t>
  </si>
  <si>
    <t>Carvalhais</t>
  </si>
  <si>
    <t>Carvalhais e Candal</t>
  </si>
  <si>
    <t>Carvalhal</t>
  </si>
  <si>
    <t>Carvalhal Benfeito</t>
  </si>
  <si>
    <t>Carvalhal Redondo e Aguieira</t>
  </si>
  <si>
    <t>Carvalhas</t>
  </si>
  <si>
    <t>Carvalheira</t>
  </si>
  <si>
    <t>Carvalho</t>
  </si>
  <si>
    <t>Carvalho e Basto (Santa Tecla)</t>
  </si>
  <si>
    <t>Carvalhosa</t>
  </si>
  <si>
    <t>Carviçais</t>
  </si>
  <si>
    <t>Carvoeira</t>
  </si>
  <si>
    <t>Carvoeira e Carmões</t>
  </si>
  <si>
    <t>Carvoeiro</t>
  </si>
  <si>
    <t>Casa Branca</t>
  </si>
  <si>
    <t>Casais e Alviobeira</t>
  </si>
  <si>
    <t>Casal Comba</t>
  </si>
  <si>
    <t>Casal de Cambra</t>
  </si>
  <si>
    <t>Casal de Cinza</t>
  </si>
  <si>
    <t>Casal Vasco</t>
  </si>
  <si>
    <t>Casas do Soeiro</t>
  </si>
  <si>
    <t>Cascais e Estoril</t>
  </si>
  <si>
    <t>Casegas e Ourondo</t>
  </si>
  <si>
    <t>Casével e Vaqueiros</t>
  </si>
  <si>
    <t>Castainço</t>
  </si>
  <si>
    <t>Castanheira</t>
  </si>
  <si>
    <t>Castanheira de Pêra e Coentral</t>
  </si>
  <si>
    <t>Castanheira do Ribatejo e Cachoeiras</t>
  </si>
  <si>
    <t>Castanheiro do Norte e Ribalonga</t>
  </si>
  <si>
    <t>Castanheiro do Sul</t>
  </si>
  <si>
    <t>Castedo</t>
  </si>
  <si>
    <t>Castedo e Cotas</t>
  </si>
  <si>
    <t>Castelãos e Vilar do Monte</t>
  </si>
  <si>
    <t>Casteleiro</t>
  </si>
  <si>
    <t>Castelejo</t>
  </si>
  <si>
    <t>Castelo</t>
  </si>
  <si>
    <t>Castelo Bom</t>
  </si>
  <si>
    <t>Castêlo da Maia</t>
  </si>
  <si>
    <t>Castelo de Penalva</t>
  </si>
  <si>
    <t>Castelo do Neiva</t>
  </si>
  <si>
    <t>Castelo Melhor</t>
  </si>
  <si>
    <t>Castelo Mendo, Ade, Monteperobolso e Mesquitela</t>
  </si>
  <si>
    <t>Castelo Novo</t>
  </si>
  <si>
    <t>Castelo Rodrigo</t>
  </si>
  <si>
    <t>Castelões</t>
  </si>
  <si>
    <t>Castrelos e Carrazedo</t>
  </si>
  <si>
    <t>Castro de Avelãs</t>
  </si>
  <si>
    <t>Castro Laboreiro e Lamas de Mouro</t>
  </si>
  <si>
    <t>Castro Verde e Casével</t>
  </si>
  <si>
    <t>Castro Vicente</t>
  </si>
  <si>
    <t>Cativelos</t>
  </si>
  <si>
    <t>Cavadoude</t>
  </si>
  <si>
    <t>Cavernães</t>
  </si>
  <si>
    <t>Cavez</t>
  </si>
  <si>
    <t>Caxarias</t>
  </si>
  <si>
    <t>Cebolais de Cima e Retaxo</t>
  </si>
  <si>
    <t>Cedães</t>
  </si>
  <si>
    <t>Cedofeita, Santo Ildefonso, Sé, Miragaia, São Nicolau e Vitória</t>
  </si>
  <si>
    <t>Cedovim</t>
  </si>
  <si>
    <t>Cedrim e Paradela</t>
  </si>
  <si>
    <t>Ceira</t>
  </si>
  <si>
    <t>Ceivães e Badim</t>
  </si>
  <si>
    <t>Cela</t>
  </si>
  <si>
    <t>Celas</t>
  </si>
  <si>
    <t>Celavisa</t>
  </si>
  <si>
    <t>Celeirós</t>
  </si>
  <si>
    <t>Celeirós, Aveleda e Vimieiro</t>
  </si>
  <si>
    <t>Celorico (São Pedro e Santa Maria) e Vila Boa do Mondego</t>
  </si>
  <si>
    <t>Cendufe</t>
  </si>
  <si>
    <t>Cepães e Fareja</t>
  </si>
  <si>
    <t>Cepelos</t>
  </si>
  <si>
    <t>Cepões, Meijinhos e Melcões</t>
  </si>
  <si>
    <t>Cepos e Teixeira</t>
  </si>
  <si>
    <t>Cercal</t>
  </si>
  <si>
    <t>Cercosa</t>
  </si>
  <si>
    <t>Cerdal</t>
  </si>
  <si>
    <t>Cerdeira</t>
  </si>
  <si>
    <t>Cerdeira e Moura da Serra</t>
  </si>
  <si>
    <t>Cerejais</t>
  </si>
  <si>
    <t>Cernache</t>
  </si>
  <si>
    <t>Cernache do Bonjardim, Nesperal e Palhais</t>
  </si>
  <si>
    <t>Cernadelo e Lousada (São Miguel e Santa Margarida)</t>
  </si>
  <si>
    <t>Cerva e Limões</t>
  </si>
  <si>
    <t>Cervães</t>
  </si>
  <si>
    <t>Cervos</t>
  </si>
  <si>
    <t>Cesar</t>
  </si>
  <si>
    <t>Cete</t>
  </si>
  <si>
    <t>Chã</t>
  </si>
  <si>
    <t>Chacim</t>
  </si>
  <si>
    <t>Chafé</t>
  </si>
  <si>
    <t>Chamoim e Vilar</t>
  </si>
  <si>
    <t>Chamusca e Pinheiro Grande</t>
  </si>
  <si>
    <t>Chancelaria</t>
  </si>
  <si>
    <t>Chão de Couce</t>
  </si>
  <si>
    <t>Chãos</t>
  </si>
  <si>
    <t>Charneca de Caparica e Sobreda</t>
  </si>
  <si>
    <t>Chãs</t>
  </si>
  <si>
    <t>Chavães</t>
  </si>
  <si>
    <t>Chave</t>
  </si>
  <si>
    <t>Chaviães e Paços</t>
  </si>
  <si>
    <t>Chorense e Monte</t>
  </si>
  <si>
    <t>Chorente, Góios, Courel, Pedra Furada e Gueral</t>
  </si>
  <si>
    <t>Chosendo</t>
  </si>
  <si>
    <t>Cibões e Brufe</t>
  </si>
  <si>
    <t>Ciborro</t>
  </si>
  <si>
    <t>Cidade da Maia</t>
  </si>
  <si>
    <t>Cidadelhe</t>
  </si>
  <si>
    <t>Ciladas</t>
  </si>
  <si>
    <t>Cimbres</t>
  </si>
  <si>
    <t>Cimo de Vila da Castanheira</t>
  </si>
  <si>
    <t>Cinco Vilas e Reigada</t>
  </si>
  <si>
    <t>Cobro</t>
  </si>
  <si>
    <t>Codeçoso</t>
  </si>
  <si>
    <t>Codesseiro</t>
  </si>
  <si>
    <t>Codessoso, Curros e Fiães do Tâmega</t>
  </si>
  <si>
    <t>Coelhoso</t>
  </si>
  <si>
    <t>Cogula</t>
  </si>
  <si>
    <t>Coimbra (Sé Nova, Santa Cruz, Almedina e São Bartolomeu)</t>
  </si>
  <si>
    <t>Coimbrão</t>
  </si>
  <si>
    <t>Côja e Barril de Alva</t>
  </si>
  <si>
    <t>Colares</t>
  </si>
  <si>
    <t>Colmeal e Vilar Torpim</t>
  </si>
  <si>
    <t>Colmeias e Memória</t>
  </si>
  <si>
    <t>Colos</t>
  </si>
  <si>
    <t>Comenda</t>
  </si>
  <si>
    <t>Comporta</t>
  </si>
  <si>
    <t>Conceição e Cabanas de Tavira</t>
  </si>
  <si>
    <t>Conceição e Estoi</t>
  </si>
  <si>
    <t>Conde e Gandarela</t>
  </si>
  <si>
    <t>Condeixa-a-Velha e Condeixa-a-Nova</t>
  </si>
  <si>
    <t>Constance</t>
  </si>
  <si>
    <t>Constantim e Cicouro</t>
  </si>
  <si>
    <t>Constantim e Vale de Nogueiras</t>
  </si>
  <si>
    <t>Cordinhã</t>
  </si>
  <si>
    <t>Coriscada</t>
  </si>
  <si>
    <t>Cornes</t>
  </si>
  <si>
    <t>Coronado (São Romão e São Mamede)</t>
  </si>
  <si>
    <t>Correlhã</t>
  </si>
  <si>
    <t>Corroios</t>
  </si>
  <si>
    <t>Corte do Pinto</t>
  </si>
  <si>
    <t>Cortegaça</t>
  </si>
  <si>
    <t>Cortes do Meio</t>
  </si>
  <si>
    <t>Cortiçada</t>
  </si>
  <si>
    <t>Cortiçadas de Lavre e Lavre</t>
  </si>
  <si>
    <t>Cortiçô da Serra, Vide entre Vinhas e Salgueirais</t>
  </si>
  <si>
    <t>Cortiçô e Vila Chã</t>
  </si>
  <si>
    <t>Cortiços</t>
  </si>
  <si>
    <t>Coruche, Fajarda e Erra</t>
  </si>
  <si>
    <t>Corujas</t>
  </si>
  <si>
    <t>Corujeira e Trinta</t>
  </si>
  <si>
    <t>Corval</t>
  </si>
  <si>
    <t>Cossourado</t>
  </si>
  <si>
    <t>Cossourado e Linhares</t>
  </si>
  <si>
    <t>Costa</t>
  </si>
  <si>
    <t>Costa da Caparica</t>
  </si>
  <si>
    <t>Cota</t>
  </si>
  <si>
    <t>Cótimos</t>
  </si>
  <si>
    <t>Coucieiro</t>
  </si>
  <si>
    <t>Couço</t>
  </si>
  <si>
    <t>Coura</t>
  </si>
  <si>
    <t>Cousso</t>
  </si>
  <si>
    <t>Couto</t>
  </si>
  <si>
    <t>Couto de Baixo e Couto de Cima</t>
  </si>
  <si>
    <t>Couto de Esteves</t>
  </si>
  <si>
    <t>Covas</t>
  </si>
  <si>
    <t>Covas do Barroso</t>
  </si>
  <si>
    <t>Covas do Douro</t>
  </si>
  <si>
    <t>Covas e Vila Nova de Oliveirinha</t>
  </si>
  <si>
    <t>Covelas</t>
  </si>
  <si>
    <t>Covelo de Paivó e Janarde</t>
  </si>
  <si>
    <t>Covelo do Gerês</t>
  </si>
  <si>
    <t>Covide</t>
  </si>
  <si>
    <t>Covilhã e Canhoso</t>
  </si>
  <si>
    <t>Covões e Camarneira</t>
  </si>
  <si>
    <t>Coz, Alpedriz e Montes</t>
  </si>
  <si>
    <t>Crasto, Ruivos e Grovelas</t>
  </si>
  <si>
    <t>Crato e Mártires, Flor da Rosa e Vale do Peso</t>
  </si>
  <si>
    <t>Creixomil</t>
  </si>
  <si>
    <t>Creixomil e Mariz</t>
  </si>
  <si>
    <t>Crespos e Pousada</t>
  </si>
  <si>
    <t>Cristelo</t>
  </si>
  <si>
    <t>Cristelos, Boim e Ordem</t>
  </si>
  <si>
    <t>Cristoval</t>
  </si>
  <si>
    <t>Croca</t>
  </si>
  <si>
    <t>Cruz</t>
  </si>
  <si>
    <t>Cuide de Vila Verde</t>
  </si>
  <si>
    <t>Cujó</t>
  </si>
  <si>
    <t>Cumeada e Marmeleiro</t>
  </si>
  <si>
    <t>Cumeeira</t>
  </si>
  <si>
    <t>Cumieira</t>
  </si>
  <si>
    <t>Cunha</t>
  </si>
  <si>
    <t>Cunha Baixa</t>
  </si>
  <si>
    <t>Cunheira</t>
  </si>
  <si>
    <t>Curalha</t>
  </si>
  <si>
    <t>Curopos e Vale de Janeiro</t>
  </si>
  <si>
    <t>Currelos, Papízios e Sobral</t>
  </si>
  <si>
    <t>Custóias</t>
  </si>
  <si>
    <t>Custóias, Leça do Balio e Guifões</t>
  </si>
  <si>
    <t>Dardavaz</t>
  </si>
  <si>
    <t>Darque</t>
  </si>
  <si>
    <t>Degracias e Pombalinho</t>
  </si>
  <si>
    <t>Delães</t>
  </si>
  <si>
    <t>Dem</t>
  </si>
  <si>
    <t>Desejosa</t>
  </si>
  <si>
    <t>Destriz e Reigoso</t>
  </si>
  <si>
    <t>Dois Portos e Runa</t>
  </si>
  <si>
    <t>Dominguizo</t>
  </si>
  <si>
    <t>Donai</t>
  </si>
  <si>
    <t>Dornelas</t>
  </si>
  <si>
    <t>Dornelas do Zêzere</t>
  </si>
  <si>
    <t>Dossãos</t>
  </si>
  <si>
    <t>Duas Igrejas</t>
  </si>
  <si>
    <t>Durrães e Tregosa</t>
  </si>
  <si>
    <t>Edral</t>
  </si>
  <si>
    <t>Edrosa</t>
  </si>
  <si>
    <t>Ega</t>
  </si>
  <si>
    <t>Eira Vedra</t>
  </si>
  <si>
    <t>Eirado</t>
  </si>
  <si>
    <t>Eiras e Mei</t>
  </si>
  <si>
    <t>Eiras e São Paulo de Frades</t>
  </si>
  <si>
    <t>Eiras, São Julião de Montenegro e Cela</t>
  </si>
  <si>
    <t>Eiriz</t>
  </si>
  <si>
    <t>Eixo e Eirol</t>
  </si>
  <si>
    <t>Eja</t>
  </si>
  <si>
    <t>Encarnação</t>
  </si>
  <si>
    <t>Encosta do Sol</t>
  </si>
  <si>
    <t>Entradas</t>
  </si>
  <si>
    <t>Entre Ambos-os-Rios, Ermida e Germil</t>
  </si>
  <si>
    <t>Envendos</t>
  </si>
  <si>
    <t>Enxames</t>
  </si>
  <si>
    <t>Enxara do Bispo, Gradil e Vila Franca do Rosário</t>
  </si>
  <si>
    <t>Erada</t>
  </si>
  <si>
    <t>Ereira</t>
  </si>
  <si>
    <t>Ereira e Lapa</t>
  </si>
  <si>
    <t>Ericeira</t>
  </si>
  <si>
    <t>Ermelo e Pardelhas</t>
  </si>
  <si>
    <t>Ermesinde</t>
  </si>
  <si>
    <t>Ermida e Figueiredo</t>
  </si>
  <si>
    <t>Ermidas-Sado</t>
  </si>
  <si>
    <t>Ervedal</t>
  </si>
  <si>
    <t>Ervedal e Vila Franca da Beira</t>
  </si>
  <si>
    <t>Ervededo</t>
  </si>
  <si>
    <t>Ervedosa</t>
  </si>
  <si>
    <t>Ervedosa do Douro</t>
  </si>
  <si>
    <t>Ervidel</t>
  </si>
  <si>
    <t>Ervões</t>
  </si>
  <si>
    <t>Escalhão</t>
  </si>
  <si>
    <t>Escalos de Baixo e Mata</t>
  </si>
  <si>
    <t>Escalos de Cima e Lousa</t>
  </si>
  <si>
    <t>Escapães</t>
  </si>
  <si>
    <t>Escariz</t>
  </si>
  <si>
    <t>Escariz (São Mamede) e Escariz (São Martinho)</t>
  </si>
  <si>
    <t>Escudeiros e Penso (Santo Estêvão e São Vicente)</t>
  </si>
  <si>
    <t>Esgueira</t>
  </si>
  <si>
    <t>Esmeriz e Cabeçudos</t>
  </si>
  <si>
    <t>Esmolfe</t>
  </si>
  <si>
    <t>Esmoriz</t>
  </si>
  <si>
    <t>Espadanedo</t>
  </si>
  <si>
    <t>Espadanedo, Edroso, Murçós e Soutelo Mourisco</t>
  </si>
  <si>
    <t>Espariz e Sinde</t>
  </si>
  <si>
    <t>Esperança</t>
  </si>
  <si>
    <t>Esperança e Brunhais</t>
  </si>
  <si>
    <t>Espinhal</t>
  </si>
  <si>
    <t>Espinhosela</t>
  </si>
  <si>
    <t>Espírito Santo</t>
  </si>
  <si>
    <t>Espírito Santo, Nossa Senhora da Graça e São Simão</t>
  </si>
  <si>
    <t>Espite</t>
  </si>
  <si>
    <t>Esporões</t>
  </si>
  <si>
    <t>Esposende, Marinhas e Gandra</t>
  </si>
  <si>
    <t>Esqueiros, Nevogilde e Travassós</t>
  </si>
  <si>
    <t>Este (São Pedro e São Mamede)</t>
  </si>
  <si>
    <t>Estela</t>
  </si>
  <si>
    <t>Estômbar e Parchal</t>
  </si>
  <si>
    <t>Estorãos</t>
  </si>
  <si>
    <t>Estreito-Vilar Barroco</t>
  </si>
  <si>
    <t>Estrela</t>
  </si>
  <si>
    <t>Estremoz (Santa Maria e Santo André)</t>
  </si>
  <si>
    <t>Eucisia, Gouveia e Valverde</t>
  </si>
  <si>
    <t>Évora (São Mamede, Sé, São Pedro e Santo Antão)</t>
  </si>
  <si>
    <t>Évora de Alcobaça</t>
  </si>
  <si>
    <t>Évora Monte (Santa Maria)</t>
  </si>
  <si>
    <t>Facha</t>
  </si>
  <si>
    <t>Faia</t>
  </si>
  <si>
    <t>Faíl e Vila Chã de Sá</t>
  </si>
  <si>
    <t>Faiões</t>
  </si>
  <si>
    <t>Fajão-Vidual</t>
  </si>
  <si>
    <t>Fajões</t>
  </si>
  <si>
    <t>Fajozes</t>
  </si>
  <si>
    <t>Falagueira-Venda Nova</t>
  </si>
  <si>
    <t>Famalicão</t>
  </si>
  <si>
    <t>Fanhões</t>
  </si>
  <si>
    <t>Fânzeres e São Pedro da Cova</t>
  </si>
  <si>
    <t>Faro (Sé e São Pedro)</t>
  </si>
  <si>
    <t>Faro do Alentejo</t>
  </si>
  <si>
    <t>Fataunços e Figueiredo das Donas</t>
  </si>
  <si>
    <t>Fatela</t>
  </si>
  <si>
    <t>Fátima</t>
  </si>
  <si>
    <t>Favaios</t>
  </si>
  <si>
    <t>Fazendas de Almeirim</t>
  </si>
  <si>
    <t>Febres</t>
  </si>
  <si>
    <t>Feitosa</t>
  </si>
  <si>
    <t>Felgar e Souto da Velha</t>
  </si>
  <si>
    <t>Felgueiras e Feirão</t>
  </si>
  <si>
    <t>Felgueiras e Maçores</t>
  </si>
  <si>
    <t>Fermedo</t>
  </si>
  <si>
    <t>Fermentões</t>
  </si>
  <si>
    <t>Fernão Ferro</t>
  </si>
  <si>
    <t>Fernão Joanes</t>
  </si>
  <si>
    <t>Ferradosa e Sendim da Serra</t>
  </si>
  <si>
    <t>Ferragudo</t>
  </si>
  <si>
    <t>Ferral</t>
  </si>
  <si>
    <t>Ferreira</t>
  </si>
  <si>
    <t>Ferreira de Aves</t>
  </si>
  <si>
    <t>Ferreira do Alentejo e Canhestros</t>
  </si>
  <si>
    <t>Ferreira-a-Nova</t>
  </si>
  <si>
    <t>Ferreiras</t>
  </si>
  <si>
    <t>Ferreirim</t>
  </si>
  <si>
    <t>Ferreirim e Macieira</t>
  </si>
  <si>
    <t>Ferreiros</t>
  </si>
  <si>
    <t>Ferreiros de Avões</t>
  </si>
  <si>
    <t>Ferreiros de Tendais</t>
  </si>
  <si>
    <t>Ferreirós do Dão</t>
  </si>
  <si>
    <t>Ferreiros e Gondizalves</t>
  </si>
  <si>
    <t>Ferreiros, Prozelo e Besteiros</t>
  </si>
  <si>
    <t>Ferrel</t>
  </si>
  <si>
    <t>Ferro</t>
  </si>
  <si>
    <t>Fervença</t>
  </si>
  <si>
    <t>Fiães</t>
  </si>
  <si>
    <t>Figueira</t>
  </si>
  <si>
    <t>Figueira de Lorvão</t>
  </si>
  <si>
    <t>Figueira dos Cavaleiros</t>
  </si>
  <si>
    <t>Figueira e Barros</t>
  </si>
  <si>
    <t>Figueiras e Covas</t>
  </si>
  <si>
    <t>Figueiredo</t>
  </si>
  <si>
    <t>Figueiredo de Alva</t>
  </si>
  <si>
    <t>Figueiró</t>
  </si>
  <si>
    <t>Figueiró (Santiago e Santa Cristina)</t>
  </si>
  <si>
    <t>Figueiró da Granja</t>
  </si>
  <si>
    <t>Figueiró da Serra e Freixo da Serra</t>
  </si>
  <si>
    <t>Figueiró do Campo</t>
  </si>
  <si>
    <t>Figueiró dos Vinhos e Bairradas</t>
  </si>
  <si>
    <t>Fiolhoso</t>
  </si>
  <si>
    <t>Fiscal</t>
  </si>
  <si>
    <t>Fóios</t>
  </si>
  <si>
    <t>Folgosa</t>
  </si>
  <si>
    <t>Folgosinho</t>
  </si>
  <si>
    <t>Folhadela</t>
  </si>
  <si>
    <t>Folques</t>
  </si>
  <si>
    <t>Fontão</t>
  </si>
  <si>
    <t>Fonte Arcada</t>
  </si>
  <si>
    <t>Fonte Arcada e Escurquela</t>
  </si>
  <si>
    <t>Fonte Arcada e Oliveira</t>
  </si>
  <si>
    <t>Fonte Boa e Rio Tinto</t>
  </si>
  <si>
    <t>Fonte de Angeão e Covão do Lobo</t>
  </si>
  <si>
    <t>Fonte Longa</t>
  </si>
  <si>
    <t>Fontelas</t>
  </si>
  <si>
    <t>Fontelo</t>
  </si>
  <si>
    <t>Fontes</t>
  </si>
  <si>
    <t>Fontoura</t>
  </si>
  <si>
    <t>Forjães</t>
  </si>
  <si>
    <t>Formariz e Ferreira</t>
  </si>
  <si>
    <t>Fornelo do Monte</t>
  </si>
  <si>
    <t>Fornelo e Vairão</t>
  </si>
  <si>
    <t>Fornelos</t>
  </si>
  <si>
    <t>Fornelos e Queijada</t>
  </si>
  <si>
    <t>Forninhos</t>
  </si>
  <si>
    <t>Forno Telheiro</t>
  </si>
  <si>
    <t>Fornos</t>
  </si>
  <si>
    <t>Fornos de Maceira Dão</t>
  </si>
  <si>
    <t>Fornos do Pinhal</t>
  </si>
  <si>
    <t>Foros de Arrão</t>
  </si>
  <si>
    <t>Foros de Vale de Figueira</t>
  </si>
  <si>
    <t>Fortios</t>
  </si>
  <si>
    <t>Foz de Arouce e Casal de Ermio</t>
  </si>
  <si>
    <t>Foz do Arelho</t>
  </si>
  <si>
    <t>Foz do Sousa e Covelo</t>
  </si>
  <si>
    <t>Fradelos</t>
  </si>
  <si>
    <t>Fradizela</t>
  </si>
  <si>
    <t>Fragosela</t>
  </si>
  <si>
    <t>Fragoso</t>
  </si>
  <si>
    <t>Fráguas</t>
  </si>
  <si>
    <t>França</t>
  </si>
  <si>
    <t>Franco e Vila Boa</t>
  </si>
  <si>
    <t>Fratel</t>
  </si>
  <si>
    <t>Frazão Arreigada</t>
  </si>
  <si>
    <t>Freamunde</t>
  </si>
  <si>
    <t>Frechas</t>
  </si>
  <si>
    <t>Freches e Torres</t>
  </si>
  <si>
    <t>Fregim</t>
  </si>
  <si>
    <t>Freigil e Miomães</t>
  </si>
  <si>
    <t>Freineda</t>
  </si>
  <si>
    <t>Freiria</t>
  </si>
  <si>
    <t>Freiriz</t>
  </si>
  <si>
    <t>Freitas e Vila Cova</t>
  </si>
  <si>
    <t>Freixeda do Torrão, Quintã de Pêro Martins e Penha de Águia</t>
  </si>
  <si>
    <t>Freixeda e Vila Verde</t>
  </si>
  <si>
    <t>Freixedas</t>
  </si>
  <si>
    <t>Freixial e Juncal do Campo</t>
  </si>
  <si>
    <t>Freixianda, Ribeira do Fárrio e Formigais</t>
  </si>
  <si>
    <t>Freixieiro de Soutelo</t>
  </si>
  <si>
    <t>Freixiel</t>
  </si>
  <si>
    <t>Freixiosa</t>
  </si>
  <si>
    <t>Freixo</t>
  </si>
  <si>
    <t>Freixo de Cima e de Baixo</t>
  </si>
  <si>
    <t>Freixo de Espada à Cinta e Mazouco</t>
  </si>
  <si>
    <t>Freixo de Numão</t>
  </si>
  <si>
    <t>Frende</t>
  </si>
  <si>
    <t>Friande</t>
  </si>
  <si>
    <t>Friastelas</t>
  </si>
  <si>
    <t>Fridão</t>
  </si>
  <si>
    <t>Friestas</t>
  </si>
  <si>
    <t>Friões</t>
  </si>
  <si>
    <t>Friúmes e Paradela</t>
  </si>
  <si>
    <t>Fundada</t>
  </si>
  <si>
    <t>Fundão, Valverde, Donas, Aldeia de Joanes e Aldeia Nova do Cabo</t>
  </si>
  <si>
    <t>Furadouro</t>
  </si>
  <si>
    <t>Gaeiras</t>
  </si>
  <si>
    <t>Gafanha da Boa Hora</t>
  </si>
  <si>
    <t>Gafanha da Encarnação</t>
  </si>
  <si>
    <t>Gafanha da Nazaré</t>
  </si>
  <si>
    <t>Gafanha do Carmo</t>
  </si>
  <si>
    <t>Gafanhoeira (São Pedro) e Sabugueiro</t>
  </si>
  <si>
    <t>Gáfete</t>
  </si>
  <si>
    <t>Gaio-Rosário e Sarilhos Pequenos</t>
  </si>
  <si>
    <t>Galafura e Covelinhas</t>
  </si>
  <si>
    <t>Galegos</t>
  </si>
  <si>
    <t>Galegos (Santa Maria)</t>
  </si>
  <si>
    <t>Galegos (São Martinho)</t>
  </si>
  <si>
    <t>Galveias</t>
  </si>
  <si>
    <t>Gâmbia-Pontes-Alto da Guerra</t>
  </si>
  <si>
    <t>Gamil e Midões</t>
  </si>
  <si>
    <t>Gançaria</t>
  </si>
  <si>
    <t>Gândaras</t>
  </si>
  <si>
    <t>Gandra</t>
  </si>
  <si>
    <t>Gandra e Taião</t>
  </si>
  <si>
    <t>Ganfei</t>
  </si>
  <si>
    <t>Garfe</t>
  </si>
  <si>
    <t>Garvão e Santa Luzia</t>
  </si>
  <si>
    <t>Gave</t>
  </si>
  <si>
    <t>Gavião e Atalaia</t>
  </si>
  <si>
    <t>Gavieira</t>
  </si>
  <si>
    <t>Gebelim e Soeima</t>
  </si>
  <si>
    <t>Gême</t>
  </si>
  <si>
    <t>Gemeses</t>
  </si>
  <si>
    <t>Gemieira</t>
  </si>
  <si>
    <t>Genísio</t>
  </si>
  <si>
    <t>Geraz do Lima (Santa Maria, Santa Leocádia e Moreira) e Deão</t>
  </si>
  <si>
    <t>Geraz do Minho</t>
  </si>
  <si>
    <t>Germil</t>
  </si>
  <si>
    <t>Gestaçô</t>
  </si>
  <si>
    <t>Gesteira e Brunhós</t>
  </si>
  <si>
    <t>Gião</t>
  </si>
  <si>
    <t>Gilmonde</t>
  </si>
  <si>
    <t>Gimonde</t>
  </si>
  <si>
    <t>Giões</t>
  </si>
  <si>
    <t>Girabolhos</t>
  </si>
  <si>
    <t>Glória</t>
  </si>
  <si>
    <t>Glória do Ribatejo e Granho</t>
  </si>
  <si>
    <t>Glória e Vera Cruz</t>
  </si>
  <si>
    <t>Goães</t>
  </si>
  <si>
    <t>Golães</t>
  </si>
  <si>
    <t>Golpilheira</t>
  </si>
  <si>
    <t>Gonça</t>
  </si>
  <si>
    <t>Gonçalo</t>
  </si>
  <si>
    <t>Gonçalo Bocas</t>
  </si>
  <si>
    <t>Gondar</t>
  </si>
  <si>
    <t>Gondar e Orbacém</t>
  </si>
  <si>
    <t>Gondarém</t>
  </si>
  <si>
    <t>Gondemaria e Olival</t>
  </si>
  <si>
    <t>Gondesende</t>
  </si>
  <si>
    <t>Gondiães e Vilar de Cunhas</t>
  </si>
  <si>
    <t>Gondifelos, Cavalões e Outiz</t>
  </si>
  <si>
    <t>Gondomar (São Cosme), Valbom e Jovim</t>
  </si>
  <si>
    <t>Gondomil e Sanfins</t>
  </si>
  <si>
    <t>Gondoriz</t>
  </si>
  <si>
    <t>Gondufe</t>
  </si>
  <si>
    <t>Gosende</t>
  </si>
  <si>
    <t>Gostei</t>
  </si>
  <si>
    <t>Gouveia (São Pedro e São Julião)</t>
  </si>
  <si>
    <t>Gouveia (São Simão)</t>
  </si>
  <si>
    <t>Gouviães e Ucanha</t>
  </si>
  <si>
    <t>Gouvinhas</t>
  </si>
  <si>
    <t>Gove</t>
  </si>
  <si>
    <t>Graça</t>
  </si>
  <si>
    <t>Grade e Carralcova</t>
  </si>
  <si>
    <t>Gralhas</t>
  </si>
  <si>
    <t>Grândola e Santa Margarida da Serra</t>
  </si>
  <si>
    <t>Granja</t>
  </si>
  <si>
    <t>Granja do Tedo</t>
  </si>
  <si>
    <t>Granja do Ulmeiro</t>
  </si>
  <si>
    <t>Granja Nova e Vila Chã da Beira</t>
  </si>
  <si>
    <t>Granjal</t>
  </si>
  <si>
    <t>Grijó</t>
  </si>
  <si>
    <t>Grijó de Parada</t>
  </si>
  <si>
    <t>Grijó e Sermonde</t>
  </si>
  <si>
    <t>Grilo</t>
  </si>
  <si>
    <t>Gualtar</t>
  </si>
  <si>
    <t>Guardão</t>
  </si>
  <si>
    <t>Guardizela</t>
  </si>
  <si>
    <t>Guia</t>
  </si>
  <si>
    <t>Guia, Ilha e Mata Mourisca</t>
  </si>
  <si>
    <t>Guiães</t>
  </si>
  <si>
    <t>Guilhabreu</t>
  </si>
  <si>
    <t>Guilhadeses e Santar</t>
  </si>
  <si>
    <t>Guilheiro</t>
  </si>
  <si>
    <t>Guilhofrei</t>
  </si>
  <si>
    <t>Guilhufe e Urrô</t>
  </si>
  <si>
    <t>Guisande e Oliveira (São Pedro)</t>
  </si>
  <si>
    <t>Gulpilhares e Valadares</t>
  </si>
  <si>
    <t>Horta da Vilariça</t>
  </si>
  <si>
    <t>Idães</t>
  </si>
  <si>
    <t>Idanha-a-Nova e Alcafozes</t>
  </si>
  <si>
    <t>Ifanes e Paradela</t>
  </si>
  <si>
    <t>Igreja Nova do Sobral</t>
  </si>
  <si>
    <t>Igreja Nova e Cheleiros</t>
  </si>
  <si>
    <t>Igrejinha</t>
  </si>
  <si>
    <t>Ílhavo (São Salvador)</t>
  </si>
  <si>
    <t>Infantas</t>
  </si>
  <si>
    <t>Infesta</t>
  </si>
  <si>
    <t>Infias</t>
  </si>
  <si>
    <t>Inguias</t>
  </si>
  <si>
    <t>Insalde e Porreiras</t>
  </si>
  <si>
    <t>Ínsua</t>
  </si>
  <si>
    <t>Irivo</t>
  </si>
  <si>
    <t>Isna</t>
  </si>
  <si>
    <t>Izeda, Calvelhe e Paradinha Nova</t>
  </si>
  <si>
    <t>Janeiro de Baixo</t>
  </si>
  <si>
    <t>Janeiro de Cima e Bogas de Baixo</t>
  </si>
  <si>
    <t>Jarmelo São Miguel</t>
  </si>
  <si>
    <t>Jarmelo São Pedro</t>
  </si>
  <si>
    <t>Jazente</t>
  </si>
  <si>
    <t>Joane</t>
  </si>
  <si>
    <t>João Antão</t>
  </si>
  <si>
    <t>Jolda (Madalena) e Rio Cabrão</t>
  </si>
  <si>
    <t>Jolda (São Paio)</t>
  </si>
  <si>
    <t>Jou</t>
  </si>
  <si>
    <t>Jugueiros</t>
  </si>
  <si>
    <t>Junça e Naves</t>
  </si>
  <si>
    <t>Juncais, Vila Ruiva e Vila Soeiro do Chão</t>
  </si>
  <si>
    <t>Juncal</t>
  </si>
  <si>
    <t>Junqueira</t>
  </si>
  <si>
    <t>Labruge</t>
  </si>
  <si>
    <t>Labruja</t>
  </si>
  <si>
    <t>Labrujó, Rendufe e Vilar do Monte</t>
  </si>
  <si>
    <t>Ladoeiro</t>
  </si>
  <si>
    <t>Lagares</t>
  </si>
  <si>
    <t>Lagares e Figueira</t>
  </si>
  <si>
    <t>Lage</t>
  </si>
  <si>
    <t>Lago</t>
  </si>
  <si>
    <t>Lagoa e Carvoeiro</t>
  </si>
  <si>
    <t>Lagoaça e Fornos</t>
  </si>
  <si>
    <t>Lagos (São Sebastião e Santa Maria)</t>
  </si>
  <si>
    <t>Lagos da Beira e Lajeosa</t>
  </si>
  <si>
    <t>Lajeosa do Dão</t>
  </si>
  <si>
    <t>Lajeosa do Mondego</t>
  </si>
  <si>
    <t>Lajeosa e Forcalhos</t>
  </si>
  <si>
    <t>Lalim</t>
  </si>
  <si>
    <t>Lama</t>
  </si>
  <si>
    <t>Lama de Arcos</t>
  </si>
  <si>
    <t>Lamalonga</t>
  </si>
  <si>
    <t>Lamas</t>
  </si>
  <si>
    <t>Lamas de Orelhão</t>
  </si>
  <si>
    <t>Lamas e Cercal</t>
  </si>
  <si>
    <t>Lamegal</t>
  </si>
  <si>
    <t>Lamego (Almacave e Sé)</t>
  </si>
  <si>
    <t>Lameiras</t>
  </si>
  <si>
    <t>Lamelas e Guimarei</t>
  </si>
  <si>
    <t>Lamosa</t>
  </si>
  <si>
    <t>Landal</t>
  </si>
  <si>
    <t>Landeira</t>
  </si>
  <si>
    <t>Landim</t>
  </si>
  <si>
    <t>Lanhas</t>
  </si>
  <si>
    <t>Lanhelas</t>
  </si>
  <si>
    <t>Lanheses</t>
  </si>
  <si>
    <t>Lanhoso</t>
  </si>
  <si>
    <t>Lapa do Lobo</t>
  </si>
  <si>
    <t>Lara</t>
  </si>
  <si>
    <t>Laranjeiro e Feijó</t>
  </si>
  <si>
    <t>Lardosa</t>
  </si>
  <si>
    <t>Larinho</t>
  </si>
  <si>
    <t>Laundos</t>
  </si>
  <si>
    <t>Lavacolhos</t>
  </si>
  <si>
    <t>Lavandeira, Beira Grande e Selores</t>
  </si>
  <si>
    <t>Lavegadas</t>
  </si>
  <si>
    <t>Lavos</t>
  </si>
  <si>
    <t>Lavradas</t>
  </si>
  <si>
    <t>Lazarim</t>
  </si>
  <si>
    <t>Lebução, Fiães e Nozelos</t>
  </si>
  <si>
    <t>Leiria, Pousos, Barreira e Cortes</t>
  </si>
  <si>
    <t>Leitões, Oleiros e Figueiredo</t>
  </si>
  <si>
    <t>Lemenhe, Mouquim e Jesufrei</t>
  </si>
  <si>
    <t>Leomil</t>
  </si>
  <si>
    <t>Leomil, Mido, Senouras e Aldeia Nova</t>
  </si>
  <si>
    <t>Liceia</t>
  </si>
  <si>
    <t>Ligares</t>
  </si>
  <si>
    <t>Lijó</t>
  </si>
  <si>
    <t>Lindoso</t>
  </si>
  <si>
    <t>Linhares</t>
  </si>
  <si>
    <t>Livração</t>
  </si>
  <si>
    <t>Lobão da Beira</t>
  </si>
  <si>
    <t>Lobão, Gião, Louredo e Guisande</t>
  </si>
  <si>
    <t>Lobrigos (São Miguel e São João Baptista) e Sanhoane</t>
  </si>
  <si>
    <t>Lodares</t>
  </si>
  <si>
    <t>Loivo</t>
  </si>
  <si>
    <t>Loivos da Ribeira e Tresouras</t>
  </si>
  <si>
    <t>Loivos do Monte</t>
  </si>
  <si>
    <t>Loivos e Póvoa de Agrações</t>
  </si>
  <si>
    <t>Lomar e Arcos</t>
  </si>
  <si>
    <t>Lomba</t>
  </si>
  <si>
    <t>Lombo</t>
  </si>
  <si>
    <t>Longa</t>
  </si>
  <si>
    <t>Longomel</t>
  </si>
  <si>
    <t>Longos</t>
  </si>
  <si>
    <t>Longos Vales</t>
  </si>
  <si>
    <t>Longroiva</t>
  </si>
  <si>
    <t>Longueira/Almograve</t>
  </si>
  <si>
    <t>Lordelo</t>
  </si>
  <si>
    <t>Lordelo do Ouro e Massarelos</t>
  </si>
  <si>
    <t>Lordosa</t>
  </si>
  <si>
    <t>Loriga</t>
  </si>
  <si>
    <t>Lorvão</t>
  </si>
  <si>
    <t>Loulé (São Clemente)</t>
  </si>
  <si>
    <t>Loulé (São Sebastião)</t>
  </si>
  <si>
    <t>Louredo</t>
  </si>
  <si>
    <t>Louredo e Fornelos</t>
  </si>
  <si>
    <t>Loureira</t>
  </si>
  <si>
    <t>Loureiro</t>
  </si>
  <si>
    <t>Louriçal</t>
  </si>
  <si>
    <t>Louriçal do Campo</t>
  </si>
  <si>
    <t>Lourinhã e Atalaia</t>
  </si>
  <si>
    <t>Louro</t>
  </si>
  <si>
    <t>Lourosa</t>
  </si>
  <si>
    <t>Lousa</t>
  </si>
  <si>
    <t>Lousã e Vilarinho</t>
  </si>
  <si>
    <t>Lousado</t>
  </si>
  <si>
    <t>Lufrei</t>
  </si>
  <si>
    <t>Lumiar</t>
  </si>
  <si>
    <t>Lusinde</t>
  </si>
  <si>
    <t>Luso</t>
  </si>
  <si>
    <t>Lustosa e Barrosas (Santo Estêvão)</t>
  </si>
  <si>
    <t>Luz</t>
  </si>
  <si>
    <t>Luz de Tavira e Santo Estêvão</t>
  </si>
  <si>
    <t>Luzianes-Gare</t>
  </si>
  <si>
    <t>Luzim e Vila Cova</t>
  </si>
  <si>
    <t>Maçainhas</t>
  </si>
  <si>
    <t>Maçal do Chão</t>
  </si>
  <si>
    <t>Mação, Penhascoso e Aboboreira</t>
  </si>
  <si>
    <t>Maçãs de Dona Maria</t>
  </si>
  <si>
    <t>Maceda</t>
  </si>
  <si>
    <t>Macedo do Mato</t>
  </si>
  <si>
    <t>Maceira</t>
  </si>
  <si>
    <t>Macieira</t>
  </si>
  <si>
    <t>Macieira da Lixa e Caramos</t>
  </si>
  <si>
    <t>Macieira da Maia</t>
  </si>
  <si>
    <t>Macieira de Cambra</t>
  </si>
  <si>
    <t>Macieira de Rates</t>
  </si>
  <si>
    <t>Macieira de Sarnes</t>
  </si>
  <si>
    <t>Macinhata do Vouga</t>
  </si>
  <si>
    <t>Madalena</t>
  </si>
  <si>
    <t>Madalena e Beselga</t>
  </si>
  <si>
    <t>Madalena e Samaiões</t>
  </si>
  <si>
    <t>Madeirã</t>
  </si>
  <si>
    <t>Mafamude e Vilar do Paraíso</t>
  </si>
  <si>
    <t>Maiorca</t>
  </si>
  <si>
    <t>Maiorga</t>
  </si>
  <si>
    <t>Mairos</t>
  </si>
  <si>
    <t>Malagueira e Horta das Figueiras</t>
  </si>
  <si>
    <t>Malcata</t>
  </si>
  <si>
    <t>Malhada Sorda</t>
  </si>
  <si>
    <t>Malhadas</t>
  </si>
  <si>
    <t>Malhou, Louriceira e Espinheiro</t>
  </si>
  <si>
    <t>Malpartida e Vale de Coelha</t>
  </si>
  <si>
    <t>Malpica do Tejo</t>
  </si>
  <si>
    <t>Malta e Canidelo</t>
  </si>
  <si>
    <t>Malveira e São Miguel de Alcainça</t>
  </si>
  <si>
    <t>Mamouros, Alva e Ribolhos</t>
  </si>
  <si>
    <t>Mancelos</t>
  </si>
  <si>
    <t>Mangualde, Mesquitela e Cunha Alta</t>
  </si>
  <si>
    <t>Manhente</t>
  </si>
  <si>
    <t>Manhouce</t>
  </si>
  <si>
    <t>Manigoto</t>
  </si>
  <si>
    <t>Manique do Intendente, Vila Nova de São Pedro e Maçussa</t>
  </si>
  <si>
    <t>Mansores</t>
  </si>
  <si>
    <t>Manteigas (Santa Maria)</t>
  </si>
  <si>
    <t>Manteigas (São Pedro)</t>
  </si>
  <si>
    <t>Marco</t>
  </si>
  <si>
    <t>Margaride (Santa Eulália), Várzea, Lagares, Varziela e Moure</t>
  </si>
  <si>
    <t>Margem</t>
  </si>
  <si>
    <t>Marialva</t>
  </si>
  <si>
    <t>Marinha das Ondas</t>
  </si>
  <si>
    <t>Marinhais</t>
  </si>
  <si>
    <t>Marmeleira</t>
  </si>
  <si>
    <t>Marmeleira e Assentiz</t>
  </si>
  <si>
    <t>Marmeleiro</t>
  </si>
  <si>
    <t>Marmelete</t>
  </si>
  <si>
    <t>Marrancos e Arcozelo</t>
  </si>
  <si>
    <t>Marrazes e Barosa</t>
  </si>
  <si>
    <t>Martim</t>
  </si>
  <si>
    <t>Martim Longo</t>
  </si>
  <si>
    <t>Martinchel</t>
  </si>
  <si>
    <t>Marvila</t>
  </si>
  <si>
    <t>Marzagão</t>
  </si>
  <si>
    <t>Mascarenhas</t>
  </si>
  <si>
    <t>Massamá e Monte Abraão</t>
  </si>
  <si>
    <t>Mata de Lobos</t>
  </si>
  <si>
    <t>Matança</t>
  </si>
  <si>
    <t>Matas e Cercal</t>
  </si>
  <si>
    <t>Matela</t>
  </si>
  <si>
    <t>Mateus</t>
  </si>
  <si>
    <t>Matosinhos e Leça da Palmeira</t>
  </si>
  <si>
    <t>Maxial e Monte Redondo</t>
  </si>
  <si>
    <t>Mazarefes e Vila Fria</t>
  </si>
  <si>
    <t>Mazedo e Cortes</t>
  </si>
  <si>
    <t>Mealhada, Ventosa do Bairro e Antes</t>
  </si>
  <si>
    <t>Meãs do Campo</t>
  </si>
  <si>
    <t>Meca</t>
  </si>
  <si>
    <t>Mêda, Outeiro de Gatos e Fonte Longa</t>
  </si>
  <si>
    <t>Medelim</t>
  </si>
  <si>
    <t>Medelo</t>
  </si>
  <si>
    <t>Medrões</t>
  </si>
  <si>
    <t>Meia Via</t>
  </si>
  <si>
    <t>Meimão</t>
  </si>
  <si>
    <t>Meimoa</t>
  </si>
  <si>
    <t>Meinedo</t>
  </si>
  <si>
    <t>Meios</t>
  </si>
  <si>
    <t>Meirinhas</t>
  </si>
  <si>
    <t>Meirinhos</t>
  </si>
  <si>
    <t>Meixedo e Padornelos</t>
  </si>
  <si>
    <t>Meixomil</t>
  </si>
  <si>
    <t>Melides</t>
  </si>
  <si>
    <t>Melo e Nabais</t>
  </si>
  <si>
    <t>Melres e Medas</t>
  </si>
  <si>
    <t>Mentrestido</t>
  </si>
  <si>
    <t>Merelim (São Paio), Panoias e Parada de Tibães</t>
  </si>
  <si>
    <t>Merelim (São Pedro) e Frossos</t>
  </si>
  <si>
    <t>Merufe</t>
  </si>
  <si>
    <t>Meruge</t>
  </si>
  <si>
    <t>Mesão Frio (Santo André)</t>
  </si>
  <si>
    <t>Mesquitela</t>
  </si>
  <si>
    <t>Messegães, Valadares e Sá</t>
  </si>
  <si>
    <t>Messejana</t>
  </si>
  <si>
    <t>Mexilhoeira Grande</t>
  </si>
  <si>
    <t>Mezio e Moura Morta</t>
  </si>
  <si>
    <t>Midões</t>
  </si>
  <si>
    <t>Milagres</t>
  </si>
  <si>
    <t>Milharado</t>
  </si>
  <si>
    <t>Milhazes, Vilar de Figos e Faria</t>
  </si>
  <si>
    <t>Milheirós</t>
  </si>
  <si>
    <t>Milheirós de Poiares</t>
  </si>
  <si>
    <t>Mina de Água</t>
  </si>
  <si>
    <t>Minde</t>
  </si>
  <si>
    <t>Mindelo</t>
  </si>
  <si>
    <t>Minhocal</t>
  </si>
  <si>
    <t>Mioma</t>
  </si>
  <si>
    <t>Mira de Aire</t>
  </si>
  <si>
    <t>Miragaia e Marteleira</t>
  </si>
  <si>
    <t>Miranda</t>
  </si>
  <si>
    <t>Mire de Tibães</t>
  </si>
  <si>
    <t>Misericórdia</t>
  </si>
  <si>
    <t>Miuzela e Porto de Ovelha</t>
  </si>
  <si>
    <t>Mizarela, Pêro Soares e Vila Soeiro</t>
  </si>
  <si>
    <t>Moçarria</t>
  </si>
  <si>
    <t>Modivas</t>
  </si>
  <si>
    <t>Mões</t>
  </si>
  <si>
    <t>Mogadouro, Valverde, Vale de Porco e Vilar de Rei</t>
  </si>
  <si>
    <t>Mogege</t>
  </si>
  <si>
    <t>Moimenta</t>
  </si>
  <si>
    <t>Moimenta da Serra e Vinhó</t>
  </si>
  <si>
    <t>Moimenta de Maceira Dão e Lobelhe do Mato</t>
  </si>
  <si>
    <t>Moimenta e Montouto</t>
  </si>
  <si>
    <t>Moimentinha</t>
  </si>
  <si>
    <t>Moinhos da Gândara</t>
  </si>
  <si>
    <t>Moita dos Ferreiros</t>
  </si>
  <si>
    <t>Moitas Venda</t>
  </si>
  <si>
    <t>Moldes</t>
  </si>
  <si>
    <t>Moledo</t>
  </si>
  <si>
    <t>Moledo e Cristelo</t>
  </si>
  <si>
    <t>Molelos</t>
  </si>
  <si>
    <t>Monção e Troviscoso</t>
  </si>
  <si>
    <t>Moncarapacho e Fuseta</t>
  </si>
  <si>
    <t>Mondim da Beira</t>
  </si>
  <si>
    <t>Mondrões</t>
  </si>
  <si>
    <t>Monforte da Beira</t>
  </si>
  <si>
    <t>Monfortinho e Salvaterra do Extremo</t>
  </si>
  <si>
    <t>Monsanto</t>
  </si>
  <si>
    <t>Monsanto e Idanha-a-Velha</t>
  </si>
  <si>
    <t>Monsaraz</t>
  </si>
  <si>
    <t>Monsul</t>
  </si>
  <si>
    <t>Montalegre e Padroso</t>
  </si>
  <si>
    <t>Montalvão</t>
  </si>
  <si>
    <t>Montalvo</t>
  </si>
  <si>
    <t>Montargil</t>
  </si>
  <si>
    <t>Montaria</t>
  </si>
  <si>
    <t>Monte</t>
  </si>
  <si>
    <t>Monte Córdova</t>
  </si>
  <si>
    <t>Monte da Pedra</t>
  </si>
  <si>
    <t>Monte do Trigo</t>
  </si>
  <si>
    <t>Monte e Queimadela</t>
  </si>
  <si>
    <t>Monte Gordo</t>
  </si>
  <si>
    <t>Monte Real e Carvide</t>
  </si>
  <si>
    <t>Monte Redondo</t>
  </si>
  <si>
    <t>Monte Redondo e Carreira</t>
  </si>
  <si>
    <t>Monteiras</t>
  </si>
  <si>
    <t>Montemor-o-Velho e Gatões</t>
  </si>
  <si>
    <t>Montenegro</t>
  </si>
  <si>
    <t>Montes da Senhora</t>
  </si>
  <si>
    <t>Montijo e Afonsoeiro</t>
  </si>
  <si>
    <t>Montoito</t>
  </si>
  <si>
    <t>Morais</t>
  </si>
  <si>
    <t>Moreira</t>
  </si>
  <si>
    <t>Moreira de Cónegos</t>
  </si>
  <si>
    <t>Moreira de Rei</t>
  </si>
  <si>
    <t>Moreira do Castelo</t>
  </si>
  <si>
    <t>Moreira do Rei e Várzea Cova</t>
  </si>
  <si>
    <t>Moreiras</t>
  </si>
  <si>
    <t>Morgade</t>
  </si>
  <si>
    <t>Morreira e Trandeiras</t>
  </si>
  <si>
    <t>Mortágua, Vale de Remígio, Cortegaça e Almaça</t>
  </si>
  <si>
    <t>Mós</t>
  </si>
  <si>
    <t>Moscavide e Portela</t>
  </si>
  <si>
    <t>Mosteiro</t>
  </si>
  <si>
    <t>Mosteiros</t>
  </si>
  <si>
    <t>Mouçós e Lamares</t>
  </si>
  <si>
    <t>Moura (Santo Agostinho e São João Baptista) e Santo Amador</t>
  </si>
  <si>
    <t>Moura Morta e Vinhós</t>
  </si>
  <si>
    <t>Mouraz e Vila Nova da Rainha</t>
  </si>
  <si>
    <t>Moure</t>
  </si>
  <si>
    <t>Mouriscas</t>
  </si>
  <si>
    <t>Mouronho</t>
  </si>
  <si>
    <t>Mozelos</t>
  </si>
  <si>
    <t>Muge</t>
  </si>
  <si>
    <t>Mujães</t>
  </si>
  <si>
    <t>Mundão</t>
  </si>
  <si>
    <t>Múrias</t>
  </si>
  <si>
    <t>Muro</t>
  </si>
  <si>
    <t>Murtede</t>
  </si>
  <si>
    <t>Muxagata</t>
  </si>
  <si>
    <t>Nadadouro</t>
  </si>
  <si>
    <t>Nagozelo do Douro</t>
  </si>
  <si>
    <t>Nave</t>
  </si>
  <si>
    <t>Nave de Haver</t>
  </si>
  <si>
    <t>Navió e Vitorino dos Piães</t>
  </si>
  <si>
    <t>Negreiros e Chavão</t>
  </si>
  <si>
    <t>Negrelos (São Tomé)</t>
  </si>
  <si>
    <t>Negrões</t>
  </si>
  <si>
    <t>Nespereira</t>
  </si>
  <si>
    <t>Nespereira e Casais</t>
  </si>
  <si>
    <t>Nevogilde</t>
  </si>
  <si>
    <t>Nine</t>
  </si>
  <si>
    <t>Ninho do Açor e Sobral do Campo</t>
  </si>
  <si>
    <t>Nogueira</t>
  </si>
  <si>
    <t>Nogueira da Montanha</t>
  </si>
  <si>
    <t>Nogueira da Regedoura</t>
  </si>
  <si>
    <t>Nogueira do Cravo</t>
  </si>
  <si>
    <t>Nogueira do Cravo e Pindelo</t>
  </si>
  <si>
    <t>Nogueira e Ermida</t>
  </si>
  <si>
    <t>Nogueira e Silva Escura</t>
  </si>
  <si>
    <t>Nogueira, Fraião e Lamaçães</t>
  </si>
  <si>
    <t>Nogueira, Meixedo e Vilar de Murteda</t>
  </si>
  <si>
    <t>Nogueiró e Tenões</t>
  </si>
  <si>
    <t>Nossa Senhora da Conceição e São Bartolomeu</t>
  </si>
  <si>
    <t>Nossa Senhora da Expectação</t>
  </si>
  <si>
    <t>Nossa Senhora da Graça de Póvoa e Meadas</t>
  </si>
  <si>
    <t>Nossa Senhora da Graça do Divor</t>
  </si>
  <si>
    <t>Nossa Senhora da Graça dos Degolados</t>
  </si>
  <si>
    <t>Nossa Senhora da Piedade</t>
  </si>
  <si>
    <t>Nossa Senhora da Tourega e Nossa Senhora de Guadalupe</t>
  </si>
  <si>
    <t>Nossa Senhora da Vila, Nossa Senhora do Bispo e Silveiras</t>
  </si>
  <si>
    <t>Nossa Senhora das Misericórdias</t>
  </si>
  <si>
    <t>Nossa Senhora das Neves</t>
  </si>
  <si>
    <t>Nossa Senhora de Fátima</t>
  </si>
  <si>
    <t>Nossa Senhora de Machede</t>
  </si>
  <si>
    <t>Nossa Senhora do Pranto</t>
  </si>
  <si>
    <t>Noura e Palheiros</t>
  </si>
  <si>
    <t>Numão</t>
  </si>
  <si>
    <t>Nunes e Ousilhão</t>
  </si>
  <si>
    <t>Odeceixe</t>
  </si>
  <si>
    <t>Odeleite</t>
  </si>
  <si>
    <t>Odiáxere</t>
  </si>
  <si>
    <t>Oeiras e São Julião da Barra, Paço de Arcos e Caxias</t>
  </si>
  <si>
    <t>Oiã</t>
  </si>
  <si>
    <t>Olaia e Paço</t>
  </si>
  <si>
    <t>Olalhas</t>
  </si>
  <si>
    <t>Oldrões</t>
  </si>
  <si>
    <t>Oledo</t>
  </si>
  <si>
    <t>Oleiros-Amieira</t>
  </si>
  <si>
    <t>Olhalvo</t>
  </si>
  <si>
    <t>Olho Marinho</t>
  </si>
  <si>
    <t>Olivais</t>
  </si>
  <si>
    <t>Oliveira</t>
  </si>
  <si>
    <t>Oliveira (Santa Maria)</t>
  </si>
  <si>
    <t>Oliveira (São Mateus)</t>
  </si>
  <si>
    <t>Oliveira de Azeméis, Santiago de Riba-Ul, Ul, Macinhata da Seixa e Madail</t>
  </si>
  <si>
    <t>Oliveira de Frades, Souto de Lafões e Sejães</t>
  </si>
  <si>
    <t>Oliveira do Conde</t>
  </si>
  <si>
    <t>Oliveira do Douro</t>
  </si>
  <si>
    <t>Oliveira do Hospital e São Paio de Gramaços</t>
  </si>
  <si>
    <t>Oliveira do Mondego e Travanca do Mondego</t>
  </si>
  <si>
    <t>Oliveira, São Paio e São Sebastião</t>
  </si>
  <si>
    <t>Oliveirinha</t>
  </si>
  <si>
    <t>Olmos</t>
  </si>
  <si>
    <t>Olo e Canadelo</t>
  </si>
  <si>
    <t>Orada</t>
  </si>
  <si>
    <t>Orca</t>
  </si>
  <si>
    <t>Orgens</t>
  </si>
  <si>
    <t>Oriz (Santa Marinha) e Oriz (São Miguel)</t>
  </si>
  <si>
    <t>Orjais</t>
  </si>
  <si>
    <t>Ortiga</t>
  </si>
  <si>
    <t>Orvalho</t>
  </si>
  <si>
    <t>Ossela</t>
  </si>
  <si>
    <t>Ota</t>
  </si>
  <si>
    <t>Ouca</t>
  </si>
  <si>
    <t>Oura</t>
  </si>
  <si>
    <t>Ourentã</t>
  </si>
  <si>
    <t>Outeiro</t>
  </si>
  <si>
    <t>Outeiro da Cortiçada e Arruda dos Pisões</t>
  </si>
  <si>
    <t>Outeiro Seco</t>
  </si>
  <si>
    <t>Ovadas e Panchorra</t>
  </si>
  <si>
    <t>Ovar, São João, Arada e São Vicente de Pereira Jusã</t>
  </si>
  <si>
    <t>Ovoa e Vimieiro</t>
  </si>
  <si>
    <t>Paçó</t>
  </si>
  <si>
    <t>Paçô</t>
  </si>
  <si>
    <t>Paço de Sousa</t>
  </si>
  <si>
    <t>Paços</t>
  </si>
  <si>
    <t>Paços da Serra</t>
  </si>
  <si>
    <t>Paços de Brandão</t>
  </si>
  <si>
    <t>Paderne</t>
  </si>
  <si>
    <t>Padim da Graça</t>
  </si>
  <si>
    <t>Padornelo</t>
  </si>
  <si>
    <t>Padreiro (Salvador e Santa Cristina)</t>
  </si>
  <si>
    <t>Padrela e Tazem</t>
  </si>
  <si>
    <t>Padronelo</t>
  </si>
  <si>
    <t>Padroso</t>
  </si>
  <si>
    <t>Paialvo</t>
  </si>
  <si>
    <t>Paião</t>
  </si>
  <si>
    <t>Painho e Figueiros</t>
  </si>
  <si>
    <t>Pala</t>
  </si>
  <si>
    <t>Palaçoulo</t>
  </si>
  <si>
    <t>Palhaça</t>
  </si>
  <si>
    <t>Palhais</t>
  </si>
  <si>
    <t>Palhais e Coina</t>
  </si>
  <si>
    <t>Palme</t>
  </si>
  <si>
    <t>Palmeira</t>
  </si>
  <si>
    <t>Palmeira de Faro e Curvos</t>
  </si>
  <si>
    <t>Pampilhosa</t>
  </si>
  <si>
    <t>Panoias de Cima</t>
  </si>
  <si>
    <t>Panoias e Conceição</t>
  </si>
  <si>
    <t>Panque</t>
  </si>
  <si>
    <t>Parada</t>
  </si>
  <si>
    <t>Parada de Cunhos</t>
  </si>
  <si>
    <t>Parada de Ester e Ester</t>
  </si>
  <si>
    <t>Parada de Gatim</t>
  </si>
  <si>
    <t>Parada de Gonta</t>
  </si>
  <si>
    <t>Parada de Pinhão</t>
  </si>
  <si>
    <t>Parada de Todeia</t>
  </si>
  <si>
    <t>Parada do Bispo e Valdigem</t>
  </si>
  <si>
    <t>Parada do Bouro</t>
  </si>
  <si>
    <t>Parada do Monte e Cubalhão</t>
  </si>
  <si>
    <t>Parada e Faílde</t>
  </si>
  <si>
    <t>Parada e Sendim da Ribeira</t>
  </si>
  <si>
    <t>Paradela</t>
  </si>
  <si>
    <t>Paradela e Granjinha</t>
  </si>
  <si>
    <t>Paradela, Contim e Fiães</t>
  </si>
  <si>
    <t>Paradinha e Nagosa</t>
  </si>
  <si>
    <t>Parambos</t>
  </si>
  <si>
    <t>Parâmio</t>
  </si>
  <si>
    <t>Paramos</t>
  </si>
  <si>
    <t>Paranhos</t>
  </si>
  <si>
    <t>Parceiros e Azoia</t>
  </si>
  <si>
    <t>Pardais</t>
  </si>
  <si>
    <t>Pardilhó</t>
  </si>
  <si>
    <t>Paredes da Beira</t>
  </si>
  <si>
    <t>Paredes de Coura e Resende</t>
  </si>
  <si>
    <t>Paredes de Viadores e Manhuncelos</t>
  </si>
  <si>
    <t>Parque das Nações</t>
  </si>
  <si>
    <t>Parreira e Chouto</t>
  </si>
  <si>
    <t>Passô</t>
  </si>
  <si>
    <t>Passos</t>
  </si>
  <si>
    <t>Pataias e Martingança</t>
  </si>
  <si>
    <t>Paul</t>
  </si>
  <si>
    <t>Paus</t>
  </si>
  <si>
    <t>Pavia</t>
  </si>
  <si>
    <t>Pechão</t>
  </si>
  <si>
    <t>Pedome</t>
  </si>
  <si>
    <t>Pedraça</t>
  </si>
  <si>
    <t>Pedralva</t>
  </si>
  <si>
    <t>Pedreira, Rande e Sernande</t>
  </si>
  <si>
    <t>Pedreiras</t>
  </si>
  <si>
    <t>Pedrógão</t>
  </si>
  <si>
    <t>Pedrógão de São Pedro e Bemposta</t>
  </si>
  <si>
    <t>Pedrógão Pequeno</t>
  </si>
  <si>
    <t>Pedroso e Seixezelo</t>
  </si>
  <si>
    <t>Pedrouços</t>
  </si>
  <si>
    <t>Pega</t>
  </si>
  <si>
    <t>Pegarinhos</t>
  </si>
  <si>
    <t>Pego</t>
  </si>
  <si>
    <t>Pegões</t>
  </si>
  <si>
    <t>Pelariga</t>
  </si>
  <si>
    <t>Pelmá</t>
  </si>
  <si>
    <t>Pena Verde</t>
  </si>
  <si>
    <t>Pena, Quintã e Vila Cova</t>
  </si>
  <si>
    <t>Penajóia</t>
  </si>
  <si>
    <t>Penalva de Alva e São Sebastião da Feira</t>
  </si>
  <si>
    <t>Penamaior</t>
  </si>
  <si>
    <t>Penas Roias</t>
  </si>
  <si>
    <t>Pencelo</t>
  </si>
  <si>
    <t>Pendilhe</t>
  </si>
  <si>
    <t>Penedono e Granja</t>
  </si>
  <si>
    <t>Penela da Beira</t>
  </si>
  <si>
    <t>Penha de França</t>
  </si>
  <si>
    <t>Penha Garcia</t>
  </si>
  <si>
    <t>Penhalonga e Paços de Gaiolo</t>
  </si>
  <si>
    <t>Penhas Juntas</t>
  </si>
  <si>
    <t>Pensalvos e Parada de Monteiros</t>
  </si>
  <si>
    <t>Penso</t>
  </si>
  <si>
    <t>Penso e Freixinho</t>
  </si>
  <si>
    <t>Penude</t>
  </si>
  <si>
    <t>Pepim</t>
  </si>
  <si>
    <t>Pêra do Moço</t>
  </si>
  <si>
    <t>Pêra Velha, Aldeia de Nacomba e Ariz</t>
  </si>
  <si>
    <t>Peraboa</t>
  </si>
  <si>
    <t>Perafita, Lavra e Santa Cruz do Bispo</t>
  </si>
  <si>
    <t>Perais</t>
  </si>
  <si>
    <t>Peral</t>
  </si>
  <si>
    <t>Peredo</t>
  </si>
  <si>
    <t>Peredo da Bemposta</t>
  </si>
  <si>
    <t>Pereira</t>
  </si>
  <si>
    <t>Pereiros</t>
  </si>
  <si>
    <t>Perelhal</t>
  </si>
  <si>
    <t>Pernes</t>
  </si>
  <si>
    <t>Pêro Viseu</t>
  </si>
  <si>
    <t>Perozelo</t>
  </si>
  <si>
    <t>Perre</t>
  </si>
  <si>
    <t>Peso da Régua e Godim</t>
  </si>
  <si>
    <t>Peso e Vales do Rio</t>
  </si>
  <si>
    <t>Pessegueiro</t>
  </si>
  <si>
    <t>Pessegueiro do Vouga</t>
  </si>
  <si>
    <t>Peva e Segões</t>
  </si>
  <si>
    <t>Pias</t>
  </si>
  <si>
    <t>Picão e Ermida</t>
  </si>
  <si>
    <t>Pico</t>
  </si>
  <si>
    <t>Pico de Regalados, Gondiães e Mós</t>
  </si>
  <si>
    <t>Picote</t>
  </si>
  <si>
    <t>Pindelo dos Milagres</t>
  </si>
  <si>
    <t>Pindo</t>
  </si>
  <si>
    <t>Pinela</t>
  </si>
  <si>
    <t>Pinelo</t>
  </si>
  <si>
    <t>Pinhal do Norte</t>
  </si>
  <si>
    <t>Pinhal Novo</t>
  </si>
  <si>
    <t>Pinhanços</t>
  </si>
  <si>
    <t>Pinhão</t>
  </si>
  <si>
    <t>Pinheiro</t>
  </si>
  <si>
    <t>Pinheiro da Bemposta, Travanca e Palmaz</t>
  </si>
  <si>
    <t>Pinheiro de Ázere</t>
  </si>
  <si>
    <t>Pinheiro de Coja e Meda de Mouros</t>
  </si>
  <si>
    <t>Pinheiros</t>
  </si>
  <si>
    <t>Pinheiros e Vale de Figueira</t>
  </si>
  <si>
    <t>Pinho</t>
  </si>
  <si>
    <t>Pínzio</t>
  </si>
  <si>
    <t>Piódão</t>
  </si>
  <si>
    <t>Pitões das Junias</t>
  </si>
  <si>
    <t>Planalto de Monforte (Oucidres e Bobadela)</t>
  </si>
  <si>
    <t>Pó</t>
  </si>
  <si>
    <t>Poceirão e Marateca</t>
  </si>
  <si>
    <t>Poço do Canto</t>
  </si>
  <si>
    <t>Podame</t>
  </si>
  <si>
    <t>Podence e Santa Combinha</t>
  </si>
  <si>
    <t>Podentes</t>
  </si>
  <si>
    <t>Poiares</t>
  </si>
  <si>
    <t>Poiares (Santo André)</t>
  </si>
  <si>
    <t>Poiares e Canelas</t>
  </si>
  <si>
    <t>Polvoreira</t>
  </si>
  <si>
    <t>Pomares</t>
  </si>
  <si>
    <t>Pombal e Vales</t>
  </si>
  <si>
    <t>Pombalinho</t>
  </si>
  <si>
    <t>Pombeiro da Beira</t>
  </si>
  <si>
    <t>Pombeiro de Ribavizela</t>
  </si>
  <si>
    <t>Ponte</t>
  </si>
  <si>
    <t>Ponte da Barca, Vila Nova de Muía e Paço Vedro de Magalhães</t>
  </si>
  <si>
    <t>Ponte de Sor, Tramaga e Vale de Açor</t>
  </si>
  <si>
    <t>Ponte de Vagos e Santa Catarina</t>
  </si>
  <si>
    <t>Ponte do Rol</t>
  </si>
  <si>
    <t>Pontével</t>
  </si>
  <si>
    <t>Pontinha e Famões</t>
  </si>
  <si>
    <t>Pópulo e Ribalonga</t>
  </si>
  <si>
    <t>Porches</t>
  </si>
  <si>
    <t>Portela</t>
  </si>
  <si>
    <t>Portela do Fojo-Machio</t>
  </si>
  <si>
    <t>Portela e Extremo</t>
  </si>
  <si>
    <t>Porto Covo</t>
  </si>
  <si>
    <t>Porto da Carne</t>
  </si>
  <si>
    <t>Porto de Mós - São João Baptista e São Pedro</t>
  </si>
  <si>
    <t>Porto Salvo</t>
  </si>
  <si>
    <t>Portunhos e Outil</t>
  </si>
  <si>
    <t>Possacos</t>
  </si>
  <si>
    <t>Pousa</t>
  </si>
  <si>
    <t>Pousada de Saramagos</t>
  </si>
  <si>
    <t>Pousade e Albardo</t>
  </si>
  <si>
    <t>Pousaflores</t>
  </si>
  <si>
    <t>Pousafoles do Bispo, Pena Lobo e Lomba</t>
  </si>
  <si>
    <t>Póvoa</t>
  </si>
  <si>
    <t>Póvoa da Isenta</t>
  </si>
  <si>
    <t>Póvoa de Atalaia e Atalaia do Campo</t>
  </si>
  <si>
    <t>Póvoa de Lanhoso (Nossa Senhora do Amparo)</t>
  </si>
  <si>
    <t>Póvoa de Midões</t>
  </si>
  <si>
    <t>Póvoa de Penela</t>
  </si>
  <si>
    <t>Póvoa de Rio de Moinhos e Cafede</t>
  </si>
  <si>
    <t>Póvoa de Santa Iria e Forte da Casa</t>
  </si>
  <si>
    <t>Póvoa de Santo Adrião e Olival Basto</t>
  </si>
  <si>
    <t>Póvoa de São Miguel</t>
  </si>
  <si>
    <t>Póvoa de Varzim, Beiriz e Argivai</t>
  </si>
  <si>
    <t>Póvoa do Concelho</t>
  </si>
  <si>
    <t>Povolide</t>
  </si>
  <si>
    <t>Prado (São Miguel)</t>
  </si>
  <si>
    <t>Prado e Remoães</t>
  </si>
  <si>
    <t>Prados</t>
  </si>
  <si>
    <t>Praia de Mira</t>
  </si>
  <si>
    <t>Praia do Ribatejo</t>
  </si>
  <si>
    <t>Prazins (Santa Eufémia)</t>
  </si>
  <si>
    <t>Prazins Santo Tirso e Corvite</t>
  </si>
  <si>
    <t>Priscos</t>
  </si>
  <si>
    <t>Proença-a-Nova e Peral</t>
  </si>
  <si>
    <t>Proença-a-Velha</t>
  </si>
  <si>
    <t>Prova e Casteição</t>
  </si>
  <si>
    <t>Provesende, Gouvães do Douro e São Cristóvão do Douro</t>
  </si>
  <si>
    <t>Prozelo</t>
  </si>
  <si>
    <t>Pussos São Pedro</t>
  </si>
  <si>
    <t>Quadrazais</t>
  </si>
  <si>
    <t>Quarteira</t>
  </si>
  <si>
    <t>Queimada</t>
  </si>
  <si>
    <t>Queimadela</t>
  </si>
  <si>
    <t>Queirã</t>
  </si>
  <si>
    <t>Queiriga</t>
  </si>
  <si>
    <t>Queiriz</t>
  </si>
  <si>
    <t>Quelfes</t>
  </si>
  <si>
    <t>Queluz e Belas</t>
  </si>
  <si>
    <t>Querença, Tôr e Benafim</t>
  </si>
  <si>
    <t>Quiaios</t>
  </si>
  <si>
    <t>Quinchães</t>
  </si>
  <si>
    <t>Quinta do Anjo</t>
  </si>
  <si>
    <t>Quinta do Conde</t>
  </si>
  <si>
    <t>Quintanilha</t>
  </si>
  <si>
    <t>Quintas de São Bartolomeu</t>
  </si>
  <si>
    <t>Quintela</t>
  </si>
  <si>
    <t>Quintela de Azurara</t>
  </si>
  <si>
    <t>Quintela de Lampaças</t>
  </si>
  <si>
    <t>Quintiães e Aguiar</t>
  </si>
  <si>
    <t>Quirás e Pinheiro Novo</t>
  </si>
  <si>
    <t>Rabaçal</t>
  </si>
  <si>
    <t>Rabal</t>
  </si>
  <si>
    <t>Raimonda</t>
  </si>
  <si>
    <t>Raiva, Pedorido e Paraíso</t>
  </si>
  <si>
    <t>Ramada e Caneças</t>
  </si>
  <si>
    <t>Ramalde</t>
  </si>
  <si>
    <t>Ramalhal</t>
  </si>
  <si>
    <t>Ramela</t>
  </si>
  <si>
    <t>Ranhados</t>
  </si>
  <si>
    <t>Rans</t>
  </si>
  <si>
    <t>Rapa e Cadafaz</t>
  </si>
  <si>
    <t>Raposa</t>
  </si>
  <si>
    <t>Rapoula do Côa</t>
  </si>
  <si>
    <t>Rates</t>
  </si>
  <si>
    <t>Ratoeira</t>
  </si>
  <si>
    <t>Real</t>
  </si>
  <si>
    <t>Real, Ataíde e Oliveira</t>
  </si>
  <si>
    <t>Real, Dume e Semelhe</t>
  </si>
  <si>
    <t>Reboleiro</t>
  </si>
  <si>
    <t>Rebolosa</t>
  </si>
  <si>
    <t>Rebordainhos e Pombares</t>
  </si>
  <si>
    <t>Rebordãos</t>
  </si>
  <si>
    <t>Rebordelo</t>
  </si>
  <si>
    <t>Rebordões</t>
  </si>
  <si>
    <t>Rebordões (Santa Maria)</t>
  </si>
  <si>
    <t>Rebordões (Souto)</t>
  </si>
  <si>
    <t>Rebordosa</t>
  </si>
  <si>
    <t>Reboreda e Nogueira</t>
  </si>
  <si>
    <t>Recardães e Espinhel</t>
  </si>
  <si>
    <t>Recarei</t>
  </si>
  <si>
    <t>Recezinhos (São Mamede)</t>
  </si>
  <si>
    <t>Recezinhos (São Martinho)</t>
  </si>
  <si>
    <t>Redinha</t>
  </si>
  <si>
    <t>Redondelo</t>
  </si>
  <si>
    <t>Refóios do Lima</t>
  </si>
  <si>
    <t>Refojos de Basto, Outeiro e Painzela</t>
  </si>
  <si>
    <t>Refontoura</t>
  </si>
  <si>
    <t>Regadas</t>
  </si>
  <si>
    <t>Regilde</t>
  </si>
  <si>
    <t>Rego</t>
  </si>
  <si>
    <t>Regueira de Pontes</t>
  </si>
  <si>
    <t>Reguenga</t>
  </si>
  <si>
    <t>Reguengo do Fetal</t>
  </si>
  <si>
    <t>Reguengo e São Julião</t>
  </si>
  <si>
    <t>Reguengo Grande</t>
  </si>
  <si>
    <t>Reigoso</t>
  </si>
  <si>
    <t>Relíquias</t>
  </si>
  <si>
    <t>Remelhe</t>
  </si>
  <si>
    <t>Remondes e Soutelo</t>
  </si>
  <si>
    <t>Rendo</t>
  </si>
  <si>
    <t>Rendufe</t>
  </si>
  <si>
    <t>Rendufinho</t>
  </si>
  <si>
    <t>Repeses e São Salvador</t>
  </si>
  <si>
    <t>Requeixo, Nossa Senhora de Fátima e Nariz</t>
  </si>
  <si>
    <t>Requião</t>
  </si>
  <si>
    <t>Reriz e Gafanhão</t>
  </si>
  <si>
    <t>Retorta e Tougues</t>
  </si>
  <si>
    <t>Revelhe</t>
  </si>
  <si>
    <t>Revinhade</t>
  </si>
  <si>
    <t>Riachos</t>
  </si>
  <si>
    <t>Riba de Âncora</t>
  </si>
  <si>
    <t>Riba de Ave</t>
  </si>
  <si>
    <t>Riba de Mouro</t>
  </si>
  <si>
    <t>Ribafeita</t>
  </si>
  <si>
    <t>Ribafria e Pereiro de Palhacana</t>
  </si>
  <si>
    <t>Ribamar</t>
  </si>
  <si>
    <t>Ribamondego</t>
  </si>
  <si>
    <t>Ribas</t>
  </si>
  <si>
    <t>Ribeira</t>
  </si>
  <si>
    <t>Ribeira de Fráguas</t>
  </si>
  <si>
    <t>Ribeira de Nisa e Carreiras</t>
  </si>
  <si>
    <t>Ribeira de Pena (Salvador) e Santo Aleixo de Além-Tâmega</t>
  </si>
  <si>
    <t>Ribeira do Neiva</t>
  </si>
  <si>
    <t>Ribeiradio</t>
  </si>
  <si>
    <t>Ribeirão</t>
  </si>
  <si>
    <t>Ribeiros</t>
  </si>
  <si>
    <t>Rio Caldo</t>
  </si>
  <si>
    <t>Rio Covo (Santa Eugénia)</t>
  </si>
  <si>
    <t>Rio de Couros e Casal dos Bernardos</t>
  </si>
  <si>
    <t>Rio de Loba</t>
  </si>
  <si>
    <t>Rio de Mel</t>
  </si>
  <si>
    <t>Rio de Moinhos</t>
  </si>
  <si>
    <t>Rio de Mouro</t>
  </si>
  <si>
    <t>Rio Douro</t>
  </si>
  <si>
    <t>Rio Frio</t>
  </si>
  <si>
    <t>Rio Frio e Milhão</t>
  </si>
  <si>
    <t>Rio Mau</t>
  </si>
  <si>
    <t>Rio Mau e Arcos</t>
  </si>
  <si>
    <t>Rio Meão</t>
  </si>
  <si>
    <t>Rio Tinto</t>
  </si>
  <si>
    <t>Rio Torto</t>
  </si>
  <si>
    <t>Rio Torto e Lagarinhos</t>
  </si>
  <si>
    <t>Riodades</t>
  </si>
  <si>
    <t>Rocas do Vouga</t>
  </si>
  <si>
    <t>Rochoso e Monte Margarida</t>
  </si>
  <si>
    <t>Roge</t>
  </si>
  <si>
    <t>Rogil</t>
  </si>
  <si>
    <t>Roios</t>
  </si>
  <si>
    <t>Roliça</t>
  </si>
  <si>
    <t>Romarigães</t>
  </si>
  <si>
    <t>Romariz</t>
  </si>
  <si>
    <t>Romãs, Decermilo e Vila Longa</t>
  </si>
  <si>
    <t>Romeira e Várzea</t>
  </si>
  <si>
    <t>Ronfe</t>
  </si>
  <si>
    <t>Roriz</t>
  </si>
  <si>
    <t>Rosário</t>
  </si>
  <si>
    <t>Rosmaninhal</t>
  </si>
  <si>
    <t>Rossas</t>
  </si>
  <si>
    <t>Rua</t>
  </si>
  <si>
    <t>Rubiães</t>
  </si>
  <si>
    <t>Ruilhe</t>
  </si>
  <si>
    <t>Ruivães e Campos</t>
  </si>
  <si>
    <t>Ruivães e Novais</t>
  </si>
  <si>
    <t>Ruvina, Ruivós e Vale das Éguas</t>
  </si>
  <si>
    <t>Sá</t>
  </si>
  <si>
    <t>Sabacheira</t>
  </si>
  <si>
    <t>Sabadim</t>
  </si>
  <si>
    <t>Sabariz</t>
  </si>
  <si>
    <t>Sabóia</t>
  </si>
  <si>
    <t>Sabroso de Aguiar</t>
  </si>
  <si>
    <t>Sabugal e Aldeia de Santo António</t>
  </si>
  <si>
    <t>Sabugueiro</t>
  </si>
  <si>
    <t>Sacavém e Prior Velho</t>
  </si>
  <si>
    <t>Sado</t>
  </si>
  <si>
    <t>Safara e Santo Aleixo da Restauração</t>
  </si>
  <si>
    <t>Sago, Lordelo e Parada</t>
  </si>
  <si>
    <t>Sagres</t>
  </si>
  <si>
    <t>Salamonde</t>
  </si>
  <si>
    <t>Saldanha</t>
  </si>
  <si>
    <t>Salgueiro do Campo</t>
  </si>
  <si>
    <t>Salir</t>
  </si>
  <si>
    <t>Salir de Matos</t>
  </si>
  <si>
    <t>Salreu</t>
  </si>
  <si>
    <t>Salsas</t>
  </si>
  <si>
    <t>Salselas</t>
  </si>
  <si>
    <t>Salto</t>
  </si>
  <si>
    <t>Salvada e Quintos</t>
  </si>
  <si>
    <t>Salvador</t>
  </si>
  <si>
    <t>Salvador do Monte</t>
  </si>
  <si>
    <t>Salvaterra de Magos e Foros de Salvaterra</t>
  </si>
  <si>
    <t>Salzedas</t>
  </si>
  <si>
    <t>Sambade</t>
  </si>
  <si>
    <t>Sameice e Santa Eulália</t>
  </si>
  <si>
    <t>Sameiro</t>
  </si>
  <si>
    <t>Samil</t>
  </si>
  <si>
    <t>Samodães</t>
  </si>
  <si>
    <t>Samões</t>
  </si>
  <si>
    <t>Samora Correia</t>
  </si>
  <si>
    <t>Samouco</t>
  </si>
  <si>
    <t>Sampaio</t>
  </si>
  <si>
    <t>Sampriz</t>
  </si>
  <si>
    <t>Samuel</t>
  </si>
  <si>
    <t>Sande</t>
  </si>
  <si>
    <t>Sande (São Martinho)</t>
  </si>
  <si>
    <t>Sande e São Lourenço</t>
  </si>
  <si>
    <t>Sande São Lourenço e Balazar</t>
  </si>
  <si>
    <t>Sande Vila Nova e Sande São Clemente</t>
  </si>
  <si>
    <t>Sande, Vilarinho, Barros e Gomide</t>
  </si>
  <si>
    <t>Sandim, Olival, Lever e Crestuma</t>
  </si>
  <si>
    <t>Sandomil</t>
  </si>
  <si>
    <t>Sanfins</t>
  </si>
  <si>
    <t>Sanfins do Douro</t>
  </si>
  <si>
    <t>Sanfins Lamoso Codessos</t>
  </si>
  <si>
    <t>Sangalhos</t>
  </si>
  <si>
    <t>Sanguedo</t>
  </si>
  <si>
    <t>Sanguinheira</t>
  </si>
  <si>
    <t>Santa Bárbara</t>
  </si>
  <si>
    <t>Santa Bárbara de Nexe</t>
  </si>
  <si>
    <t>Santa Bárbara de Padrões</t>
  </si>
  <si>
    <t>Santa Catarina</t>
  </si>
  <si>
    <t>Santa Catarina da Fonte do Bispo</t>
  </si>
  <si>
    <t>Santa Catarina da Serra e Chainça</t>
  </si>
  <si>
    <t>Santa Clara</t>
  </si>
  <si>
    <t>Santa Clara de Louredo</t>
  </si>
  <si>
    <t>Santa Clara e Castelo Viegas</t>
  </si>
  <si>
    <t>Santa Clara-a-Nova e Gomes Aires</t>
  </si>
  <si>
    <t>Santa Clara-a-Velha</t>
  </si>
  <si>
    <t>Santa Comba</t>
  </si>
  <si>
    <t>Santa Comba Dão e Couto do Mosteiro</t>
  </si>
  <si>
    <t>Santa Comba de Rossas</t>
  </si>
  <si>
    <t>Santa Comba de Vilariça</t>
  </si>
  <si>
    <t>Santa Cruz da Trapa e São Cristóvão de Lafões</t>
  </si>
  <si>
    <t>Santa Cruz do Douro e São Tomé de Covelas</t>
  </si>
  <si>
    <t>Santa Cruz do Lima</t>
  </si>
  <si>
    <t>Santa Cruz/Trindade e Sanjurge</t>
  </si>
  <si>
    <t>Santa Eufémia e Boa Vista</t>
  </si>
  <si>
    <t>Santa Eugénia</t>
  </si>
  <si>
    <t>Santa Eulália</t>
  </si>
  <si>
    <t>Santa Iria de Azoia, São João da Talha e Bobadela</t>
  </si>
  <si>
    <t>Santa Joana</t>
  </si>
  <si>
    <t>Santa Leocádia</t>
  </si>
  <si>
    <t>Santa Lucrécia de Algeriz e Navarra</t>
  </si>
  <si>
    <t>Santa Luzia</t>
  </si>
  <si>
    <t>Santa Margarida da Coutada</t>
  </si>
  <si>
    <t>Santa Maria da Devesa</t>
  </si>
  <si>
    <t>Santa Maria da Feira, Travanca, Sanfins e Espargo</t>
  </si>
  <si>
    <t>Santa Maria de Emeres</t>
  </si>
  <si>
    <t>Santa Maria de Lamas</t>
  </si>
  <si>
    <t>Santa Maria de Marvão</t>
  </si>
  <si>
    <t>Santa Maria de Sardoura</t>
  </si>
  <si>
    <t>Santa Maria Maior</t>
  </si>
  <si>
    <t>Santa Maria, São Pedro e Sobral da Lagoa</t>
  </si>
  <si>
    <t>Santa Marinha</t>
  </si>
  <si>
    <t>Santa Marinha do Zêzere</t>
  </si>
  <si>
    <t>Santa Marinha e São Martinho</t>
  </si>
  <si>
    <t>Santa Marinha e São Pedro da Afurada</t>
  </si>
  <si>
    <t>Santa Marta de Portuzelo</t>
  </si>
  <si>
    <t>Santa Ovaia e Vila Pouca da Beira</t>
  </si>
  <si>
    <t>Santa Valha</t>
  </si>
  <si>
    <t>Santa Vitória e Mombeja</t>
  </si>
  <si>
    <t>Santalha</t>
  </si>
  <si>
    <t>Santana da Azinha</t>
  </si>
  <si>
    <t>Santana da Serra</t>
  </si>
  <si>
    <t>Santana de Cambas</t>
  </si>
  <si>
    <t>Santana do Mato</t>
  </si>
  <si>
    <t>Santar e Moreira</t>
  </si>
  <si>
    <t>Santarém (Marvila), Santa Iria da Ribeira de Santarém, Santarém (São Salvador) e Santarém (São Nicolau)</t>
  </si>
  <si>
    <t>Santiago</t>
  </si>
  <si>
    <t>Santiago da Guarda</t>
  </si>
  <si>
    <t>Santiago da Ribeira de Alhariz</t>
  </si>
  <si>
    <t>Santiago de Besteiros</t>
  </si>
  <si>
    <t>Santiago de Cassurrães e Póvoa de Cervães</t>
  </si>
  <si>
    <t>Santiago de Montalegre</t>
  </si>
  <si>
    <t>Santiago de Piães</t>
  </si>
  <si>
    <t>Santiago do Cacém, Santa Cruz e São Bartolomeu da Serra</t>
  </si>
  <si>
    <t>Santiago do Escoural</t>
  </si>
  <si>
    <t>Santiago dos Velhos</t>
  </si>
  <si>
    <t>Santiago e São Simão de Litém e Albergaria dos Doze</t>
  </si>
  <si>
    <t>Santiago Maior</t>
  </si>
  <si>
    <t>Santo Aleixo</t>
  </si>
  <si>
    <t>Santo Amaro</t>
  </si>
  <si>
    <t>Santo André</t>
  </si>
  <si>
    <t>Santo André das Tojeiras</t>
  </si>
  <si>
    <t>Santo André de Vagos</t>
  </si>
  <si>
    <t>Santo Antão e São Julião do Tojal</t>
  </si>
  <si>
    <t>Santo António</t>
  </si>
  <si>
    <t>Santo António da Charneca</t>
  </si>
  <si>
    <t>Santo António das Areias</t>
  </si>
  <si>
    <t>Santo António de Monforte</t>
  </si>
  <si>
    <t>Santo António dos Cavaleiros e Frielas</t>
  </si>
  <si>
    <t>Santo António dos Olivais</t>
  </si>
  <si>
    <t>Santo Emilião</t>
  </si>
  <si>
    <t>Santo Estêvão</t>
  </si>
  <si>
    <t>Santo Estêvão e Moita</t>
  </si>
  <si>
    <t>Santo Isidoro</t>
  </si>
  <si>
    <t>Santo Quintino</t>
  </si>
  <si>
    <t>Santo Tirso, Couto (Santa Cristina e São Miguel) e Burgães</t>
  </si>
  <si>
    <t>Santo Varão</t>
  </si>
  <si>
    <t>Santos Evos</t>
  </si>
  <si>
    <t>Santulhão</t>
  </si>
  <si>
    <t>São Barnabé</t>
  </si>
  <si>
    <t>São Bartolomeu de Messines</t>
  </si>
  <si>
    <t>São Bartolomeu do Outeiro e Oriola</t>
  </si>
  <si>
    <t>São Bartolomeu dos Galegos e Moledo</t>
  </si>
  <si>
    <t>São Bento</t>
  </si>
  <si>
    <t>São Bento do Cortiço e Santo Estêvão</t>
  </si>
  <si>
    <t>São Bento do Mato</t>
  </si>
  <si>
    <t>São Bernardo</t>
  </si>
  <si>
    <t>São Brás e São Lourenço</t>
  </si>
  <si>
    <t>São Caetano</t>
  </si>
  <si>
    <t>São Cipriano</t>
  </si>
  <si>
    <t>São Cipriano e Vil de Souto</t>
  </si>
  <si>
    <t>São Cosmado</t>
  </si>
  <si>
    <t>São Cristóvão</t>
  </si>
  <si>
    <t>São Cristóvão de Nogueira</t>
  </si>
  <si>
    <t>São Domingos de Ana Loura</t>
  </si>
  <si>
    <t>São Domingos de Benfica</t>
  </si>
  <si>
    <t>São Domingos de Rana</t>
  </si>
  <si>
    <t>São Domingos e Vale de Água</t>
  </si>
  <si>
    <t>São Facundo e Vale das Mós</t>
  </si>
  <si>
    <t>São Félix</t>
  </si>
  <si>
    <t>São Félix da Marinha</t>
  </si>
  <si>
    <t>São Francisco</t>
  </si>
  <si>
    <t>São Francisco da Serra</t>
  </si>
  <si>
    <t>São Gens</t>
  </si>
  <si>
    <t>São Gião</t>
  </si>
  <si>
    <t>São Gregório e Santa Justa</t>
  </si>
  <si>
    <t>São Jacinto</t>
  </si>
  <si>
    <t>São Joaninho</t>
  </si>
  <si>
    <t>São João Baptista</t>
  </si>
  <si>
    <t>São João da Boa Vista</t>
  </si>
  <si>
    <t>São João da Corveira</t>
  </si>
  <si>
    <t>São João da Fresta</t>
  </si>
  <si>
    <t>São João da Pesqueira e Várzea de Trevões</t>
  </si>
  <si>
    <t>São João da Ribeira e Ribeira de São João</t>
  </si>
  <si>
    <t>São João da Serra</t>
  </si>
  <si>
    <t>São João das Lampas e Terrugem</t>
  </si>
  <si>
    <t>São João de Areias</t>
  </si>
  <si>
    <t>São João de Fontoura</t>
  </si>
  <si>
    <t>São João de Loure e Frossos</t>
  </si>
  <si>
    <t>São João de Lourosa</t>
  </si>
  <si>
    <t>São João de Negrilhos</t>
  </si>
  <si>
    <t>São João de Rei</t>
  </si>
  <si>
    <t>São João de Tarouca</t>
  </si>
  <si>
    <t>São João de Ver</t>
  </si>
  <si>
    <t>São João do Campo</t>
  </si>
  <si>
    <t>São João do Monte e Mosteirinho</t>
  </si>
  <si>
    <t>São João do Peso</t>
  </si>
  <si>
    <t>São João dos Caldeireiros</t>
  </si>
  <si>
    <t>São Jorge da Beira</t>
  </si>
  <si>
    <t>São Jorge e Ermelo</t>
  </si>
  <si>
    <t>São José da Lamarosa</t>
  </si>
  <si>
    <t>São Julião de Palácios e Deilão</t>
  </si>
  <si>
    <t>São Julião e Silva</t>
  </si>
  <si>
    <t>São Lourenço de Mamporcão e São Bento de Ana Loura</t>
  </si>
  <si>
    <t>São Lourenço de Ribapinhão</t>
  </si>
  <si>
    <t>São Lourenço do Bairro</t>
  </si>
  <si>
    <t>São Luís</t>
  </si>
  <si>
    <t>São Mamede</t>
  </si>
  <si>
    <t>São Mamede de Infesta e Senhora da Hora</t>
  </si>
  <si>
    <t>São Mamede de Ribatua</t>
  </si>
  <si>
    <t>São Manços e São Vicente do Pigeiro</t>
  </si>
  <si>
    <t>São Marcos da Ataboeira</t>
  </si>
  <si>
    <t>São Marcos da Serra</t>
  </si>
  <si>
    <t>São Martinho</t>
  </si>
  <si>
    <t>São Martinho da Cortiça</t>
  </si>
  <si>
    <t>São Martinho da Gândara</t>
  </si>
  <si>
    <t>São Martinho das Amoreiras</t>
  </si>
  <si>
    <t>São Martinho das Chãs</t>
  </si>
  <si>
    <t>São Martinho das Moitas e Covas do Rio</t>
  </si>
  <si>
    <t>São Martinho de Angueira</t>
  </si>
  <si>
    <t>São Martinho de Antas e Paradela de Guiães</t>
  </si>
  <si>
    <t>São Martinho de Árvore e Lamarosa</t>
  </si>
  <si>
    <t>São Martinho de Mouros</t>
  </si>
  <si>
    <t>São Martinho de Sardoura</t>
  </si>
  <si>
    <t>São Martinho do Bispo e Ribeira de Frades</t>
  </si>
  <si>
    <t>São Martinho do Peso</t>
  </si>
  <si>
    <t>São Martinho do Porto</t>
  </si>
  <si>
    <t>São Matias</t>
  </si>
  <si>
    <t>São Miguel de Acha</t>
  </si>
  <si>
    <t>São Miguel de Machede</t>
  </si>
  <si>
    <t>São Miguel de Poiares</t>
  </si>
  <si>
    <t>São Miguel de Vila Boa</t>
  </si>
  <si>
    <t>São Miguel do Mato</t>
  </si>
  <si>
    <t>São Miguel do Outeiro e Sabugosa</t>
  </si>
  <si>
    <t>São Miguel do Pinheiro, São Pedro de Solis e São Sebastião dos Carros</t>
  </si>
  <si>
    <t>São Miguel do Rio Torto e Rossio ao Sul do Tejo</t>
  </si>
  <si>
    <t>São Miguel do Souto e Mosteirô</t>
  </si>
  <si>
    <t>São Miguel, Santa Eufémia e Rabaçal</t>
  </si>
  <si>
    <t>São Paio</t>
  </si>
  <si>
    <t>São Paio de Oleiros</t>
  </si>
  <si>
    <t>São Pedro</t>
  </si>
  <si>
    <t>São Pedro da Cadeira</t>
  </si>
  <si>
    <t>São Pedro da Torre</t>
  </si>
  <si>
    <t>São Pedro d'Arcos</t>
  </si>
  <si>
    <t>São Pedro de Agostém</t>
  </si>
  <si>
    <t>São Pedro de Alva e São Paio de Mondego</t>
  </si>
  <si>
    <t>São Pedro de Castelões</t>
  </si>
  <si>
    <t>São Pedro de France</t>
  </si>
  <si>
    <t>São Pedro de Rio Seco</t>
  </si>
  <si>
    <t>São Pedro de Sarracenos</t>
  </si>
  <si>
    <t>São Pedro de Tomar</t>
  </si>
  <si>
    <t>São Pedro de Veiga de Lila</t>
  </si>
  <si>
    <t>São Pedro do Esteval</t>
  </si>
  <si>
    <t>São Pedro do Sul, Várzea e Baiões</t>
  </si>
  <si>
    <t>São Pedro Fins</t>
  </si>
  <si>
    <t>São Pedro Velho</t>
  </si>
  <si>
    <t>São Romão de Neiva</t>
  </si>
  <si>
    <t>São Romão e Santiago</t>
  </si>
  <si>
    <t>São Roque</t>
  </si>
  <si>
    <t>São Salvador</t>
  </si>
  <si>
    <t>São Salvador da Aramenha</t>
  </si>
  <si>
    <t>São Salvador e Santa Maria</t>
  </si>
  <si>
    <t>São Saturnino</t>
  </si>
  <si>
    <t>São Sebastião</t>
  </si>
  <si>
    <t>São Sebastião da Giesteira e Nossa Senhora da Boa Fé</t>
  </si>
  <si>
    <t>São Silvestre</t>
  </si>
  <si>
    <t>São Teotónio</t>
  </si>
  <si>
    <t>São Tomé do Castelo e Justes</t>
  </si>
  <si>
    <t>São Torcato</t>
  </si>
  <si>
    <t>São Vicente da Beira</t>
  </si>
  <si>
    <t>São Vicente de Lafões</t>
  </si>
  <si>
    <t>São Vicente do Paul e Vale de Figueira</t>
  </si>
  <si>
    <t>São Vicente e Ventosa</t>
  </si>
  <si>
    <t>Sapardos</t>
  </si>
  <si>
    <t>Sapataria</t>
  </si>
  <si>
    <t>Sapiãos</t>
  </si>
  <si>
    <t>Sarilhos Grandes</t>
  </si>
  <si>
    <t>Sarnadas de Ródão</t>
  </si>
  <si>
    <t>Sarnadas de São Simão</t>
  </si>
  <si>
    <t>Sarraquinhos</t>
  </si>
  <si>
    <t>Sarzedas</t>
  </si>
  <si>
    <t>Sarzedo</t>
  </si>
  <si>
    <t>Sazes da Beira</t>
  </si>
  <si>
    <t>Sazes do Lorvão</t>
  </si>
  <si>
    <t>Sé e São Lourenço</t>
  </si>
  <si>
    <t>Sé, Santa Maria e Meixedo</t>
  </si>
  <si>
    <t>Seara</t>
  </si>
  <si>
    <t>Sebadelhe</t>
  </si>
  <si>
    <t>Sebal e Belide</t>
  </si>
  <si>
    <t>Sebolido</t>
  </si>
  <si>
    <t>Secarias</t>
  </si>
  <si>
    <t>Seda</t>
  </si>
  <si>
    <t>Sedielos</t>
  </si>
  <si>
    <t>Segude</t>
  </si>
  <si>
    <t>Seia, São Romão e Lapa dos Dinheiros</t>
  </si>
  <si>
    <t>Seiça</t>
  </si>
  <si>
    <t>Seide</t>
  </si>
  <si>
    <t>Seixal, Arrentela e Aldeia de Paio Pires</t>
  </si>
  <si>
    <t>Seixas</t>
  </si>
  <si>
    <t>Seixo</t>
  </si>
  <si>
    <t>Seixo da Beira</t>
  </si>
  <si>
    <t>Seixo de Ansiães</t>
  </si>
  <si>
    <t>Seixo de Gatões</t>
  </si>
  <si>
    <t>Seixo de Manhoses</t>
  </si>
  <si>
    <t>Seixo do Côa e Vale Longo</t>
  </si>
  <si>
    <t>Selho (São Cristóvão)</t>
  </si>
  <si>
    <t>Selho (São Jorge)</t>
  </si>
  <si>
    <t>Selho São Lourenço e Gominhães</t>
  </si>
  <si>
    <t>Selmes</t>
  </si>
  <si>
    <t>Semide e Rio Vide</t>
  </si>
  <si>
    <t>Sendas</t>
  </si>
  <si>
    <t>Sendim</t>
  </si>
  <si>
    <t>Sendim e Atenor</t>
  </si>
  <si>
    <t>Senharei</t>
  </si>
  <si>
    <t>Senhorim</t>
  </si>
  <si>
    <t>Sepins e Bolho</t>
  </si>
  <si>
    <t>Sequeade e Bastuço (São João e Santo Estevão)</t>
  </si>
  <si>
    <t>Sequeira</t>
  </si>
  <si>
    <t>Sequeiros e Gradiz</t>
  </si>
  <si>
    <t>Serapicos</t>
  </si>
  <si>
    <t>Serdedelo</t>
  </si>
  <si>
    <t>Sernancelhe e Sarzeda</t>
  </si>
  <si>
    <t>Seroa</t>
  </si>
  <si>
    <t>Serpa (Salvador e Santa Maria)</t>
  </si>
  <si>
    <t>Serpins</t>
  </si>
  <si>
    <t>Serra de Santo António</t>
  </si>
  <si>
    <t>Serra d'El-Rei</t>
  </si>
  <si>
    <t>Serra e Junceira</t>
  </si>
  <si>
    <t>Serrazes</t>
  </si>
  <si>
    <t>Serro Ventoso</t>
  </si>
  <si>
    <t>Serzedelo</t>
  </si>
  <si>
    <t>Serzedo e Calvos</t>
  </si>
  <si>
    <t>Serzedo e Perosinho</t>
  </si>
  <si>
    <t>Sesimbra (Castelo)</t>
  </si>
  <si>
    <t>Sesimbra (Santiago)</t>
  </si>
  <si>
    <t>Setúbal (São Julião, Nossa Senhora da Anunciada e Santa Maria da Graça)</t>
  </si>
  <si>
    <t>Setúbal (São Sebastião)</t>
  </si>
  <si>
    <t>Sever</t>
  </si>
  <si>
    <t>Sezelhe e Covelães</t>
  </si>
  <si>
    <t>Sezulfe</t>
  </si>
  <si>
    <t>Sezures</t>
  </si>
  <si>
    <t>Silgueiros</t>
  </si>
  <si>
    <t>Silva</t>
  </si>
  <si>
    <t>Silvã de Cima</t>
  </si>
  <si>
    <t>Silva e Águas Vivas</t>
  </si>
  <si>
    <t>Silva Escura e Dornelas</t>
  </si>
  <si>
    <t>Silvalde</t>
  </si>
  <si>
    <t>Silvares</t>
  </si>
  <si>
    <t>Silvares (São Martinho)</t>
  </si>
  <si>
    <t>Silvares, Pias, Nogueira e Alvarenga</t>
  </si>
  <si>
    <t>Silveira</t>
  </si>
  <si>
    <t>Silveiros e Rio Covo (Santa Eulália)</t>
  </si>
  <si>
    <t>Sintra (Santa Maria e São Miguel, São Martinho e São Pedro de Penaferrim)</t>
  </si>
  <si>
    <t>Sistelo</t>
  </si>
  <si>
    <t>Soajo</t>
  </si>
  <si>
    <t>Soalhães</t>
  </si>
  <si>
    <t>Soalheira</t>
  </si>
  <si>
    <t>Sobradelo da Goma</t>
  </si>
  <si>
    <t>Sobrado e Bairros</t>
  </si>
  <si>
    <t>Sobral</t>
  </si>
  <si>
    <t>Sobral da Adiça</t>
  </si>
  <si>
    <t>Sobral da Serra</t>
  </si>
  <si>
    <t>Sobral de São Miguel</t>
  </si>
  <si>
    <t>Sobral Pichorro e Fuinhas</t>
  </si>
  <si>
    <t>Sobreira</t>
  </si>
  <si>
    <t>Sobreira Formosa e Alvito da Beira</t>
  </si>
  <si>
    <t>Sobreiro de Baixo e Alvaredos</t>
  </si>
  <si>
    <t>Sobreposta</t>
  </si>
  <si>
    <t>Sobretâmega</t>
  </si>
  <si>
    <t>Sobrosa</t>
  </si>
  <si>
    <t>Soeira, Fresulfe e Mofreita</t>
  </si>
  <si>
    <t>Solveira</t>
  </si>
  <si>
    <t>Sonim e Barreiros</t>
  </si>
  <si>
    <t>Sopo</t>
  </si>
  <si>
    <t>Sortelha</t>
  </si>
  <si>
    <t>Sortes</t>
  </si>
  <si>
    <t>Sosa</t>
  </si>
  <si>
    <t>Souro Pires</t>
  </si>
  <si>
    <t>Sousela</t>
  </si>
  <si>
    <t>Souselas e Botão</t>
  </si>
  <si>
    <t>Souselo</t>
  </si>
  <si>
    <t>Soutelo</t>
  </si>
  <si>
    <t>Soutelo de Aguiar</t>
  </si>
  <si>
    <t>Soutelo do Douro</t>
  </si>
  <si>
    <t>Soutelo e Seara Velha</t>
  </si>
  <si>
    <t>Souto</t>
  </si>
  <si>
    <t>Souto da Carpalhosa e Ortigosa</t>
  </si>
  <si>
    <t>Souto da Casa</t>
  </si>
  <si>
    <t>Souto de Aguiar da Beira e Valverde</t>
  </si>
  <si>
    <t>Souto e Tabaçô</t>
  </si>
  <si>
    <t>Souto Maior</t>
  </si>
  <si>
    <t>Souto Santa Maria, Souto São Salvador e Gondomar</t>
  </si>
  <si>
    <t>Subportela, Deocriste e Portela Susã</t>
  </si>
  <si>
    <t>Suçães</t>
  </si>
  <si>
    <t>Sul</t>
  </si>
  <si>
    <t>Tabuaças</t>
  </si>
  <si>
    <t>Tabuadelo e São Faustino</t>
  </si>
  <si>
    <t>Tabuado</t>
  </si>
  <si>
    <t>Tadim</t>
  </si>
  <si>
    <t>Tagilde e Vizela (São Paio)</t>
  </si>
  <si>
    <t>Taíde</t>
  </si>
  <si>
    <t>Talhadas</t>
  </si>
  <si>
    <t>Talhas</t>
  </si>
  <si>
    <t>Talhinhas e Bagueixe</t>
  </si>
  <si>
    <t>Tamanhos</t>
  </si>
  <si>
    <t>Tamel (Santa Leocádia) e Vilar do Monte</t>
  </si>
  <si>
    <t>Tamel (São Veríssimo)</t>
  </si>
  <si>
    <t>Tamengos, Aguim e Óis do Bairro</t>
  </si>
  <si>
    <t>Tancos</t>
  </si>
  <si>
    <t>Tangil</t>
  </si>
  <si>
    <t>Tapéus</t>
  </si>
  <si>
    <t>Tarouca e Dálvares</t>
  </si>
  <si>
    <t>Tarouquela</t>
  </si>
  <si>
    <t>Tavarede</t>
  </si>
  <si>
    <t>Tavares (Chãs, Várzea e Travanca)</t>
  </si>
  <si>
    <t>Taveiro, Ameal e Arzila</t>
  </si>
  <si>
    <t>Tavira (Santa Maria e Santiago)</t>
  </si>
  <si>
    <t>Távora (Santa Maria e São Vicente)</t>
  </si>
  <si>
    <t>Távora e Pereiro</t>
  </si>
  <si>
    <t>Tebosa</t>
  </si>
  <si>
    <t>Teixeira</t>
  </si>
  <si>
    <t>Teixeira e Teixeiró</t>
  </si>
  <si>
    <t>Teixoso e Sarzedo</t>
  </si>
  <si>
    <t>Telhado</t>
  </si>
  <si>
    <t>Telões</t>
  </si>
  <si>
    <t>Tendais</t>
  </si>
  <si>
    <t>Tentúgal</t>
  </si>
  <si>
    <t>Terena (São Pedro)</t>
  </si>
  <si>
    <t>Termas de São Vicente</t>
  </si>
  <si>
    <t>Terras de Massueime</t>
  </si>
  <si>
    <t>Terrugem e Vila Boim</t>
  </si>
  <si>
    <t>Tinalhas</t>
  </si>
  <si>
    <t>Tinhela e Alvarelhos</t>
  </si>
  <si>
    <t>Tó</t>
  </si>
  <si>
    <t>Tocha</t>
  </si>
  <si>
    <t>Tolosa</t>
  </si>
  <si>
    <t>Tomar (São João Baptista) e Santa Maria dos Olivais</t>
  </si>
  <si>
    <t>Tonda</t>
  </si>
  <si>
    <t>Tondela e Nandufe</t>
  </si>
  <si>
    <t>Torgueda</t>
  </si>
  <si>
    <t>Tornada e Salir do Porto</t>
  </si>
  <si>
    <t>Torno</t>
  </si>
  <si>
    <t>Torrados e Sousa</t>
  </si>
  <si>
    <t>Torrão</t>
  </si>
  <si>
    <t>Torre de Coelheiros</t>
  </si>
  <si>
    <t>Torre de Dona Chama</t>
  </si>
  <si>
    <t>Torre do Pinhão</t>
  </si>
  <si>
    <t>Torre do Terrenho, Sebadelhe da Serra e Terrenho</t>
  </si>
  <si>
    <t>Torre e Portela</t>
  </si>
  <si>
    <t>Torre e Vila Mou</t>
  </si>
  <si>
    <t>Torreira</t>
  </si>
  <si>
    <t>Torres do Mondego</t>
  </si>
  <si>
    <t>Torres Novas (Santa Maria, Salvador e Santiago)</t>
  </si>
  <si>
    <t>Torres Novas (São Pedro), Lapas e Ribeira Branca</t>
  </si>
  <si>
    <t>Torres Vedras (São Pedro, Santiago, Santa Maria do Castelo e São Miguel) e Matacães</t>
  </si>
  <si>
    <t>Torrozelo e Folhadosa</t>
  </si>
  <si>
    <t>Tortosendo</t>
  </si>
  <si>
    <t>Touça</t>
  </si>
  <si>
    <t>Touguinha e Touguinhó</t>
  </si>
  <si>
    <t>Toulões</t>
  </si>
  <si>
    <t>Tourais e Lajes</t>
  </si>
  <si>
    <t>Tourém</t>
  </si>
  <si>
    <t>Touro</t>
  </si>
  <si>
    <t>Touvedo (São Lourenço e Salvador)</t>
  </si>
  <si>
    <t>Tramagal</t>
  </si>
  <si>
    <t>Trancoso (São Pedro e Santa Maria) e Souto Maior</t>
  </si>
  <si>
    <t>Trancozelos</t>
  </si>
  <si>
    <t>Travanca</t>
  </si>
  <si>
    <t>Travanca de Lagos</t>
  </si>
  <si>
    <t>Travanca e Santa Cruz</t>
  </si>
  <si>
    <t>Travancas e Roriz</t>
  </si>
  <si>
    <t>Travancinha</t>
  </si>
  <si>
    <t>Travassô e Óis da Ribeira</t>
  </si>
  <si>
    <t>Travassos</t>
  </si>
  <si>
    <t>Travassós</t>
  </si>
  <si>
    <t>Treixedo e Nagozela</t>
  </si>
  <si>
    <t>Três Povos</t>
  </si>
  <si>
    <t>Tresminas</t>
  </si>
  <si>
    <t>Trevões e Espinhosa</t>
  </si>
  <si>
    <t>Trezói</t>
  </si>
  <si>
    <t>Trigaches e São Brissos</t>
  </si>
  <si>
    <t>Trindade</t>
  </si>
  <si>
    <t>Trofa, Segadães e Lamas do Vouga</t>
  </si>
  <si>
    <t>Tronco</t>
  </si>
  <si>
    <t>Tropeço</t>
  </si>
  <si>
    <t>Troporiz e Lapela</t>
  </si>
  <si>
    <t>Trouxemil e Torre de Vilela</t>
  </si>
  <si>
    <t>Troviscal</t>
  </si>
  <si>
    <t>Trute</t>
  </si>
  <si>
    <t>Tuizelo</t>
  </si>
  <si>
    <t>Turcifal</t>
  </si>
  <si>
    <t>Turiz</t>
  </si>
  <si>
    <t>Turquel</t>
  </si>
  <si>
    <t>Ucha</t>
  </si>
  <si>
    <t>Ulme</t>
  </si>
  <si>
    <t>Unhais da Serra</t>
  </si>
  <si>
    <t>Unhais-o-Velho</t>
  </si>
  <si>
    <t>Unhão e Lordelo</t>
  </si>
  <si>
    <t>Urgezes</t>
  </si>
  <si>
    <t>Urqueira</t>
  </si>
  <si>
    <t>Urra</t>
  </si>
  <si>
    <t>Urrô</t>
  </si>
  <si>
    <t>Urrós</t>
  </si>
  <si>
    <t>Urros e Peredo dos Castelhanos</t>
  </si>
  <si>
    <t>Usseira</t>
  </si>
  <si>
    <t>Vacalar</t>
  </si>
  <si>
    <t>Vacariça</t>
  </si>
  <si>
    <t>Vade</t>
  </si>
  <si>
    <t>Vade (São Pedro)</t>
  </si>
  <si>
    <t>Vade (São Tomé)</t>
  </si>
  <si>
    <t>Vagos e Santo António</t>
  </si>
  <si>
    <t>Vaiamonte</t>
  </si>
  <si>
    <t>Valada</t>
  </si>
  <si>
    <t>Valadares</t>
  </si>
  <si>
    <t>Valado dos Frades</t>
  </si>
  <si>
    <t>Valbom (São Pedro), Passô e Valbom (São Martinho)</t>
  </si>
  <si>
    <t>Valbom/Bogalhal</t>
  </si>
  <si>
    <t>Valdosende</t>
  </si>
  <si>
    <t>Valdreu</t>
  </si>
  <si>
    <t>Valdujo</t>
  </si>
  <si>
    <t>Vale</t>
  </si>
  <si>
    <t>Vale (São Cosme), Telhado e Portela</t>
  </si>
  <si>
    <t>Vale (São Martinho)</t>
  </si>
  <si>
    <t>Vale Benfeito</t>
  </si>
  <si>
    <t>Vale da Madre</t>
  </si>
  <si>
    <t>Vale da Mula</t>
  </si>
  <si>
    <t>Vale da Pedra</t>
  </si>
  <si>
    <t>Vale da Porca</t>
  </si>
  <si>
    <t>Vale da Senhora da Póvoa</t>
  </si>
  <si>
    <t>Vale das Fontes</t>
  </si>
  <si>
    <t>Vale de Amoreira</t>
  </si>
  <si>
    <t>Vale de Anta</t>
  </si>
  <si>
    <t>Vale de Asnes</t>
  </si>
  <si>
    <t>Vale de Azares</t>
  </si>
  <si>
    <t>Vale de Bouro</t>
  </si>
  <si>
    <t>Vale de Cavalos</t>
  </si>
  <si>
    <t>Vale de Espinho</t>
  </si>
  <si>
    <t>Vale de Estrela</t>
  </si>
  <si>
    <t>Vale de Figueira</t>
  </si>
  <si>
    <t>Vale de Frades e Avelanoso</t>
  </si>
  <si>
    <t>Vale de Gouvinhas</t>
  </si>
  <si>
    <t>Vale de Mendiz, Casal de Loivos e Vilarinho de Cotas</t>
  </si>
  <si>
    <t>Vale de Prados</t>
  </si>
  <si>
    <t>Vale de Prazeres e Mata da Rainha</t>
  </si>
  <si>
    <t>Vale de Salgueiro</t>
  </si>
  <si>
    <t>Vale de Santarém</t>
  </si>
  <si>
    <t>Vale de Santiago</t>
  </si>
  <si>
    <t>Vale de Telhas</t>
  </si>
  <si>
    <t>Vale do Côa</t>
  </si>
  <si>
    <t>Vale do Massueime</t>
  </si>
  <si>
    <t>Vale do Paraíso</t>
  </si>
  <si>
    <t>Vale do Seixo e Vila Garcia</t>
  </si>
  <si>
    <t>Vale Flor, Carvalhal e Pai Penela</t>
  </si>
  <si>
    <t>Vale Formoso e Aldeia do Souto</t>
  </si>
  <si>
    <t>Vale Frechoso</t>
  </si>
  <si>
    <t>Válega</t>
  </si>
  <si>
    <t>Valença do Douro</t>
  </si>
  <si>
    <t>Valença, Cristelo Covo e Arão</t>
  </si>
  <si>
    <t>Vales</t>
  </si>
  <si>
    <t>Valezim</t>
  </si>
  <si>
    <t>Valhascos</t>
  </si>
  <si>
    <t>Valhelhas</t>
  </si>
  <si>
    <t>Valongo de Milhais</t>
  </si>
  <si>
    <t>Valongo do Vouga</t>
  </si>
  <si>
    <t>Valongo dos Azeites</t>
  </si>
  <si>
    <t>Valoura</t>
  </si>
  <si>
    <t>Valpaços e Sanfins</t>
  </si>
  <si>
    <t>Valpedre</t>
  </si>
  <si>
    <t>Valtorno e Mourão</t>
  </si>
  <si>
    <t>Vandoma</t>
  </si>
  <si>
    <t>Vaqueiros</t>
  </si>
  <si>
    <t>Várzea</t>
  </si>
  <si>
    <t>Várzea da Serra</t>
  </si>
  <si>
    <t>Várzea de Abrunhais</t>
  </si>
  <si>
    <t>Várzea dos Cavaleiros</t>
  </si>
  <si>
    <t>Várzea, Aliviada e Folhada</t>
  </si>
  <si>
    <t>Vascões</t>
  </si>
  <si>
    <t>Vascoveiro</t>
  </si>
  <si>
    <t>Vassal</t>
  </si>
  <si>
    <t>Vau</t>
  </si>
  <si>
    <t>Veade, Gagos e Molares</t>
  </si>
  <si>
    <t>Veiga de Lila</t>
  </si>
  <si>
    <t>Veiros</t>
  </si>
  <si>
    <t>Vela</t>
  </si>
  <si>
    <t>Venade e Azevedo</t>
  </si>
  <si>
    <t>Venda do Pinheiro e Santo Estêvão das Galés</t>
  </si>
  <si>
    <t>Venda Nova e Pondras</t>
  </si>
  <si>
    <t>Venteira</t>
  </si>
  <si>
    <t>Ventosa</t>
  </si>
  <si>
    <t>Ventosa e Cova</t>
  </si>
  <si>
    <t>Vera Cruz</t>
  </si>
  <si>
    <t>Verdelhos</t>
  </si>
  <si>
    <t>Verdoejo</t>
  </si>
  <si>
    <t>Verim, Friande e Ajude</t>
  </si>
  <si>
    <t>Vermelha</t>
  </si>
  <si>
    <t>Vermiosa</t>
  </si>
  <si>
    <t>Vermoil</t>
  </si>
  <si>
    <t>Vermoim</t>
  </si>
  <si>
    <t>Viade de Baixo e Fervidelas</t>
  </si>
  <si>
    <t>Vialonga</t>
  </si>
  <si>
    <t>Viana do Castelo (Santa Maria Maior e Monserrate) e Meadela</t>
  </si>
  <si>
    <t>Viariz</t>
  </si>
  <si>
    <t>Viatodos, Grimancelos, Minhotães e Monte de Fralães</t>
  </si>
  <si>
    <t>Vidago (Vidago, Arcossó, Selhariz e Vilarinho das Paranheiras)</t>
  </si>
  <si>
    <t>Vidais</t>
  </si>
  <si>
    <t>Vide e Cabeça</t>
  </si>
  <si>
    <t>Videmonte</t>
  </si>
  <si>
    <t>Vieira de Leiria</t>
  </si>
  <si>
    <t>Vila Alva</t>
  </si>
  <si>
    <t>Vila Boa</t>
  </si>
  <si>
    <t>Vila Boa de Ousilhão</t>
  </si>
  <si>
    <t>Vila Boa de Quires e Maureles</t>
  </si>
  <si>
    <t>Vila Boa do Bispo</t>
  </si>
  <si>
    <t>Vila Cã</t>
  </si>
  <si>
    <t>Vila Caiz</t>
  </si>
  <si>
    <t>Vila Chã</t>
  </si>
  <si>
    <t>Vila Chã (São João Baptista e Santiago)</t>
  </si>
  <si>
    <t>Vila Chã de Braciosa</t>
  </si>
  <si>
    <t>Vila Chã de Ourique</t>
  </si>
  <si>
    <t>Vila Chã do Marão</t>
  </si>
  <si>
    <t>Vila Chã, Codal e Vila Cova de Perrinho</t>
  </si>
  <si>
    <t>Vila Cortês da Serra</t>
  </si>
  <si>
    <t>Vila Cortês do Mondego</t>
  </si>
  <si>
    <t>Vila Cova à Coelheira</t>
  </si>
  <si>
    <t>Vila Cova da Lixa e Borba de Godim</t>
  </si>
  <si>
    <t>Vila Cova de Alva e Anseriz</t>
  </si>
  <si>
    <t>Vila Cova do Covelo/Mareco</t>
  </si>
  <si>
    <t>Vila Cova e Feitos</t>
  </si>
  <si>
    <t>Vila da Ponte</t>
  </si>
  <si>
    <t>Vila de Ala</t>
  </si>
  <si>
    <t>Vila de Cucujães</t>
  </si>
  <si>
    <t>Vila de Frades</t>
  </si>
  <si>
    <t>Vila de Prado</t>
  </si>
  <si>
    <t>Vila de Punhe</t>
  </si>
  <si>
    <t>Vila do Bispo e Raposeira</t>
  </si>
  <si>
    <t>Vila do Touro</t>
  </si>
  <si>
    <t>Vila e Roussas</t>
  </si>
  <si>
    <t>Vila Facaia</t>
  </si>
  <si>
    <t>Vila Fernando</t>
  </si>
  <si>
    <t>Vila Flor e Nabo</t>
  </si>
  <si>
    <t>Vila Franca</t>
  </si>
  <si>
    <t>Vila Franca da Serra</t>
  </si>
  <si>
    <t>Vila Franca das Naves e Feital</t>
  </si>
  <si>
    <t>Vila Franca do Deão</t>
  </si>
  <si>
    <t>Vila Fria e Vizela (São Jorge)</t>
  </si>
  <si>
    <t>Vila Garcia</t>
  </si>
  <si>
    <t>Vila Garcia, Aboim e Chapa</t>
  </si>
  <si>
    <t>Vila Maior</t>
  </si>
  <si>
    <t>Vila Marim</t>
  </si>
  <si>
    <t>Vila Nova</t>
  </si>
  <si>
    <t>Vila Nova da Baronia</t>
  </si>
  <si>
    <t>Vila Nova da Rainha</t>
  </si>
  <si>
    <t>Vila Nova da Telha</t>
  </si>
  <si>
    <t>Vila Nova de Anços</t>
  </si>
  <si>
    <t>Vila Nova de Cacela</t>
  </si>
  <si>
    <t>Vila Nova de Cerveira e Lovelhe</t>
  </si>
  <si>
    <t>Vila Nova de Famalicão e Calendário</t>
  </si>
  <si>
    <t>Vila Nova de Milfontes</t>
  </si>
  <si>
    <t>Vila Nova de Monsarros</t>
  </si>
  <si>
    <t>Vila Nova de Paiva, Alhais e Fráguas</t>
  </si>
  <si>
    <t>Vila Nova de São Bento e Vale de Vargo</t>
  </si>
  <si>
    <t>Vila Nova de Souto d'El-Rei</t>
  </si>
  <si>
    <t>Vila Nova de Tazem</t>
  </si>
  <si>
    <t>Vila Nova do Ceira</t>
  </si>
  <si>
    <t>Vila Praia de Âncora</t>
  </si>
  <si>
    <t>Vila Real (Nossa Senhora da Conceição, São Pedro e São Dinis)</t>
  </si>
  <si>
    <t>Vila Ruiva</t>
  </si>
  <si>
    <t>Vila Seca</t>
  </si>
  <si>
    <t>Vila Seca e Bem da Fé</t>
  </si>
  <si>
    <t>Vila Seca e Santo Adrião</t>
  </si>
  <si>
    <t>Vila Verde da Raia</t>
  </si>
  <si>
    <t>Vila Verde de Ficalho</t>
  </si>
  <si>
    <t>Vila Verde dos Francos</t>
  </si>
  <si>
    <t>Vila Verde e Barbudo</t>
  </si>
  <si>
    <t>Vila Verde e Santão</t>
  </si>
  <si>
    <t>Vilaça e Fradelos</t>
  </si>
  <si>
    <t>Vilamar e Corticeiro de Cima</t>
  </si>
  <si>
    <t>Vilar</t>
  </si>
  <si>
    <t>Vilar Chão</t>
  </si>
  <si>
    <t>Vilar da Veiga</t>
  </si>
  <si>
    <t>Vilar de Andorinho</t>
  </si>
  <si>
    <t>Vilar de Besteiros e Mosteiro de Fráguas</t>
  </si>
  <si>
    <t>Vilar de Ferreiros</t>
  </si>
  <si>
    <t>Vilar de Lomba e São Jomil</t>
  </si>
  <si>
    <t>Vilar de Maçada</t>
  </si>
  <si>
    <t>Vilar de Mouros</t>
  </si>
  <si>
    <t>Vilar de Nantes</t>
  </si>
  <si>
    <t>Vilar de Ossos</t>
  </si>
  <si>
    <t>Vilar de Perdizes e Meixide</t>
  </si>
  <si>
    <t>Vilar de Peregrinos</t>
  </si>
  <si>
    <t>Vilar de Pinheiro</t>
  </si>
  <si>
    <t>Vilar do Torno e Alentém</t>
  </si>
  <si>
    <t>Vilar e Mosteiró</t>
  </si>
  <si>
    <t>Vilar e Viveiro</t>
  </si>
  <si>
    <t>Vilar Formoso</t>
  </si>
  <si>
    <t>Vilar Seco</t>
  </si>
  <si>
    <t>Vilar Seco de Lomba</t>
  </si>
  <si>
    <t>Vilarandelo</t>
  </si>
  <si>
    <t>Vilarelho da Raia</t>
  </si>
  <si>
    <t>Vilarelhos</t>
  </si>
  <si>
    <t>Vilares de Vilariça</t>
  </si>
  <si>
    <t>Vilares e Carnicães</t>
  </si>
  <si>
    <t>Vilarinho</t>
  </si>
  <si>
    <t>Vilarinho da Castanheira</t>
  </si>
  <si>
    <t>Vilarinho das Cambas</t>
  </si>
  <si>
    <t>Vilarinho de Agrochão</t>
  </si>
  <si>
    <t>Vilarinho de São Romão</t>
  </si>
  <si>
    <t>Vilarinho do Bairro</t>
  </si>
  <si>
    <t>Vilarinho dos Freires</t>
  </si>
  <si>
    <t>Vilarinho dos Galegos e Ventozelo</t>
  </si>
  <si>
    <t>Vilarouco e Pereiros</t>
  </si>
  <si>
    <t>Vilas Boas</t>
  </si>
  <si>
    <t>Vilas Boas e Vilarinho das Azenhas</t>
  </si>
  <si>
    <t>Vile</t>
  </si>
  <si>
    <t>Vilela</t>
  </si>
  <si>
    <t>Vilela do Tâmega</t>
  </si>
  <si>
    <t>Vilela Seca</t>
  </si>
  <si>
    <t>Vilela, São Cosme e São Damião e Sá</t>
  </si>
  <si>
    <t>Vilela, Seramil e Paredes Secas</t>
  </si>
  <si>
    <t>Vimeiro</t>
  </si>
  <si>
    <t>Vimieiro</t>
  </si>
  <si>
    <t>Vinha da Rainha</t>
  </si>
  <si>
    <t>Vinhas</t>
  </si>
  <si>
    <t>Vinhós</t>
  </si>
  <si>
    <t>Vitorino das Donas</t>
  </si>
  <si>
    <t>Vizela (Santo Adrião)</t>
  </si>
  <si>
    <t>Vouzela e Paços de Vilharigues</t>
  </si>
  <si>
    <t>Vreia de Bornes</t>
  </si>
  <si>
    <t>Vreia de Jales</t>
  </si>
  <si>
    <t>Zambujal</t>
  </si>
  <si>
    <t>Zebreira e Segura</t>
  </si>
  <si>
    <t>Zibreira</t>
  </si>
  <si>
    <t>Zoio</t>
  </si>
  <si>
    <t>Arco da Calheta</t>
  </si>
  <si>
    <t>Estreito da Calheta</t>
  </si>
  <si>
    <t>Fajã da Ovelha</t>
  </si>
  <si>
    <t>Jardim do Mar</t>
  </si>
  <si>
    <t>Paúl do Mar</t>
  </si>
  <si>
    <t>Ponta do Pargo</t>
  </si>
  <si>
    <t>Prazeres</t>
  </si>
  <si>
    <t>Curral das Freiras</t>
  </si>
  <si>
    <t>Estreito de CCâmara de Lobos</t>
  </si>
  <si>
    <t>Jardim da Serra</t>
  </si>
  <si>
    <t>Quinta Grande</t>
  </si>
  <si>
    <t>Funchal (Sé)</t>
  </si>
  <si>
    <t>Funchal (São Pedro)</t>
  </si>
  <si>
    <t>Funchal (Santa Luzia)</t>
  </si>
  <si>
    <t>Funchal (Santa Maria Maior)</t>
  </si>
  <si>
    <t>Imaculado Coração de Maria</t>
  </si>
  <si>
    <t>São Gonçalo</t>
  </si>
  <si>
    <t>Água de Pena</t>
  </si>
  <si>
    <t>Caniçal</t>
  </si>
  <si>
    <t>Porto da Cruz</t>
  </si>
  <si>
    <t>Santo António da Serra</t>
  </si>
  <si>
    <t>Canhas</t>
  </si>
  <si>
    <t>Madalena do Mar</t>
  </si>
  <si>
    <t>Achadas da Cruz</t>
  </si>
  <si>
    <t>Ribeira da Janela</t>
  </si>
  <si>
    <t>Campanário</t>
  </si>
  <si>
    <t>Ribeira Brava</t>
  </si>
  <si>
    <t>Serra de Água</t>
  </si>
  <si>
    <t>Camacha</t>
  </si>
  <si>
    <t>Caniço</t>
  </si>
  <si>
    <t>Gaula</t>
  </si>
  <si>
    <t>Arco de São Jorge</t>
  </si>
  <si>
    <t>Faial</t>
  </si>
  <si>
    <t>Ilha</t>
  </si>
  <si>
    <t>São Jorge</t>
  </si>
  <si>
    <t>São Roque do Faial</t>
  </si>
  <si>
    <t>Boa Ventura</t>
  </si>
  <si>
    <t>Resíduos Verdes</t>
  </si>
  <si>
    <t>Auxiliar</t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</si>
  <si>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 xml:space="preserve"> Uma ilha de compostagem é composta pela totalidade dos seus módulos:
   Deposição + Transferência + Maturação. </t>
    </r>
  </si>
  <si>
    <t>Ambas as opções</t>
  </si>
  <si>
    <r>
      <rPr>
        <sz val="11"/>
        <rFont val="Calibri"/>
        <family val="2"/>
        <scheme val="minor"/>
      </rPr>
      <t xml:space="preserve"> </t>
    </r>
    <r>
      <rPr>
        <sz val="11"/>
        <rFont val="Symbol"/>
        <family val="1"/>
        <charset val="2"/>
      </rPr>
      <t>·</t>
    </r>
    <r>
      <rPr>
        <sz val="11"/>
        <rFont val="Calibri"/>
        <family val="2"/>
        <scheme val="minor"/>
      </rPr>
      <t xml:space="preserve"> A localização deve ser dada em coordenadas x, y no sistema ETRS89 - PTM06 (utilizando, por exemplo, o google maps ou earth);</t>
    </r>
  </si>
  <si>
    <t>Biorresíduos reciclados na origem (parciais)
[t/ano]</t>
  </si>
  <si>
    <t>Coeficiente da fração de biorresíduos
[adimensional]</t>
  </si>
  <si>
    <t>Capitação de biorresíduos per capita
[kg/hab.ano]</t>
  </si>
  <si>
    <t>Total de participantes ativos
[número]</t>
  </si>
  <si>
    <t>Aderentes contactados
[número]</t>
  </si>
  <si>
    <t>Aderentes ativos
[número]</t>
  </si>
  <si>
    <r>
      <t>Capacidade total dos compostores ativos
[m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]</t>
    </r>
  </si>
  <si>
    <t>Compostores ativos
[número]</t>
  </si>
  <si>
    <t>Total de biorresíduos reciclados na origem 
[t/ano]</t>
  </si>
  <si>
    <t>Percentagem de aderentes contactados
[%]</t>
  </si>
  <si>
    <t>Módulos
[unidades]</t>
  </si>
  <si>
    <r>
      <t>Capacidade total dos módulos
 [m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]</t>
    </r>
  </si>
  <si>
    <t>Total de aderentes inscritos
[unidades]</t>
  </si>
  <si>
    <t>Aderentes contactados
[unidades]</t>
  </si>
  <si>
    <t>Aderentes ativos
[unidades]</t>
  </si>
  <si>
    <t>Total de participantes ativos
[unidades]</t>
  </si>
  <si>
    <t>Quantidade de composto produzido
 [kg]</t>
  </si>
  <si>
    <r>
      <t>Capacidade total dos compostores ativos
 [m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]</t>
    </r>
  </si>
  <si>
    <t>Compostores ativos
[unidades]</t>
  </si>
  <si>
    <t>Total de compostores 
[unidades]</t>
  </si>
  <si>
    <r>
      <t>Capacidade total dos compostores 
[m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]</t>
    </r>
  </si>
  <si>
    <t>Total de pessoas abrangidas
[unidades]</t>
  </si>
  <si>
    <t>População alvo
[unidades]</t>
  </si>
  <si>
    <t>Compostores ativos (oculto)
[unidades]</t>
  </si>
  <si>
    <t>População Abrangida 
[%]</t>
  </si>
  <si>
    <t>Na Caraterização dos projetos implementados de reciclagem na origem até ao momento, pretende-se que sejam indicados  todos os dados de projecto e de esforço realizados, indendentemente de à data de preenchimento, os compostores estarem ou não ativos.</t>
  </si>
  <si>
    <r>
      <rPr>
        <sz val="11"/>
        <color theme="1"/>
        <rFont val="Symbol"/>
        <family val="1"/>
        <charset val="2"/>
      </rPr>
      <t xml:space="preserve"> ·</t>
    </r>
    <r>
      <rPr>
        <sz val="11"/>
        <color theme="1"/>
        <rFont val="Calibri"/>
        <family val="2"/>
      </rPr>
      <t xml:space="preserve"> O que diferencia a compostagem c/ RCM da s/ RCM é a inclusão ou não de Restos de Cozinha e Mesa no compostor, ou seja:
Compostagem s/ RCM = Fruta, vegetais crus e não temperados (com pequenas quantidades de pão) e resíduos verdes;
Compostagem c/ RCM  = Resíduos alimentares, incuindo restos de cozinha e mesa, ou seja inclui fruta, vegetais crus, comida cozinhada, carne, peixe e resíduos verdes.</t>
    </r>
  </si>
  <si>
    <r>
      <rPr>
        <sz val="11"/>
        <rFont val="Symbol"/>
        <family val="1"/>
        <charset val="2"/>
      </rPr>
      <t xml:space="preserve"> ·</t>
    </r>
    <r>
      <rPr>
        <sz val="11"/>
        <rFont val="Calibri"/>
        <family val="2"/>
      </rPr>
      <t xml:space="preserve"> O Total de compostores corresponde ao número total colocado à disposição dos aderentes no âmbito dos projetos de compostagem doméstica, compostagem comunitária (s/ RCM) e compostagem comunitária (c/ RCM);</t>
    </r>
  </si>
  <si>
    <r>
      <rPr>
        <sz val="11"/>
        <rFont val="Symbol"/>
        <family val="1"/>
        <charset val="2"/>
      </rPr>
      <t>·</t>
    </r>
    <r>
      <rPr>
        <sz val="11"/>
        <rFont val="Calibri"/>
        <family val="2"/>
        <scheme val="minor"/>
      </rPr>
      <t xml:space="preserve"> Capacidade total dos compostores correpsonde à capacidade total dos compostores e módulos colocados à disposição dos aderentes no âmbito dos projetos de compostagem doméstica, compostagem comunitária (s/ RCM) e compostagem comunitária (c/ RCM). O cálculo da capacidade total deve ter em conta o número e a capacidade unitária dos compostores e módulos disponíveis em cada uma da tipologia de projetos de compostagem;</t>
    </r>
  </si>
  <si>
    <r>
      <rPr>
        <sz val="11"/>
        <rFont val="Symbol"/>
        <family val="1"/>
        <charset val="2"/>
      </rPr>
      <t>·</t>
    </r>
    <r>
      <rPr>
        <sz val="11"/>
        <rFont val="Calibri"/>
        <family val="2"/>
        <scheme val="minor"/>
      </rPr>
      <t xml:space="preserve"> O Total de pessoas abrangidas corresponde ao número total de indivíduos que já se encontram inscritos e efetivamente abrangidos pelos diferentes projetos de compostagem doméstica, compostagem comunitária (s/ RCM) e compostagem comunitária (c/ RCM) implementados na área de intervenção;</t>
    </r>
  </si>
  <si>
    <r>
      <rPr>
        <sz val="11"/>
        <rFont val="Symbol"/>
        <family val="1"/>
        <charset val="2"/>
      </rPr>
      <t>·</t>
    </r>
    <r>
      <rPr>
        <sz val="11"/>
        <rFont val="Calibri"/>
        <family val="2"/>
        <scheme val="minor"/>
      </rPr>
      <t xml:space="preserve"> A População alvo corresponde ao número total de pessoas que os projetos de compostagem doméstica, compostagem comunitária (s/ RCM) e compostagem comunitária (c/ RCM) implementados pretendem atingir. 
Poderão existir situações em que a População Alvo é igual ao Total de Pessoas Abrangidas.</t>
    </r>
  </si>
  <si>
    <r>
      <rPr>
        <sz val="11"/>
        <rFont val="Symbol"/>
        <family val="1"/>
        <charset val="2"/>
      </rPr>
      <t xml:space="preserve"> ·</t>
    </r>
    <r>
      <rPr>
        <sz val="11"/>
        <rFont val="Calibri"/>
        <family val="2"/>
      </rPr>
      <t xml:space="preserve"> A Capacidade total dos compostores ativos</t>
    </r>
    <r>
      <rPr>
        <sz val="11"/>
        <rFont val="Calibri"/>
        <family val="1"/>
        <charset val="2"/>
        <scheme val="minor"/>
      </rPr>
      <t>, correpsonde à capacidade total dos compostores colocados à disposição dos aderentes no âmbito dos projetos de compostagem doméstica. 
O cálculo da capacidade total deve ter em conta o número e a capacidade unitária dos compostores disponíveis;</t>
    </r>
  </si>
  <si>
    <r>
      <rPr>
        <sz val="11"/>
        <rFont val="Symbol"/>
        <family val="1"/>
        <charset val="2"/>
      </rPr>
      <t>·</t>
    </r>
    <r>
      <rPr>
        <sz val="11"/>
        <rFont val="Calibri"/>
        <family val="2"/>
        <scheme val="minor"/>
      </rPr>
      <t xml:space="preserve"> No campo da Existência de Recolha seletiva deve ser indicado se a área incluída no projeto de compostagem caracterizado é igualmente abrangida por serviço de recolha seletiva de biorresíduos, nas subcategorias resíduos alimentares e resíduos verdes.</t>
    </r>
  </si>
  <si>
    <r>
      <rPr>
        <sz val="11"/>
        <rFont val="Symbol"/>
        <family val="1"/>
        <charset val="2"/>
      </rPr>
      <t>·</t>
    </r>
    <r>
      <rPr>
        <sz val="11"/>
        <rFont val="Calibri"/>
        <family val="2"/>
        <scheme val="minor"/>
      </rPr>
      <t xml:space="preserve"> A Capacidade total dos módulos corresponde à capacidade total dos módulos colocados à disposição dos aderentes no âmbito dos projetos de compostagem comunitária. 
A capacidade total indicada deve corresponder à soma da capacidade unitária dos diferentes módulos de Deposição, Transferência e Maturação instalados em cada localização;</t>
    </r>
  </si>
  <si>
    <r>
      <rPr>
        <sz val="11"/>
        <rFont val="Symbol"/>
        <family val="1"/>
        <charset val="2"/>
      </rPr>
      <t>·</t>
    </r>
    <r>
      <rPr>
        <sz val="11"/>
        <rFont val="Calibri"/>
        <family val="2"/>
        <scheme val="minor"/>
      </rPr>
      <t xml:space="preserve"> No campo do Tipo de utilização deve ser indicada a existência de utilização do composto produzido pelos utilizadores do projeto e/ou pelo município nos seus espaços públicos;</t>
    </r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</si>
  <si>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 xml:space="preserve"> Composto produzido corresponde ao peso do composto maturado, à saída do compostor,
   obtido durante o ano;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</si>
</sst>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&quot; de &quot;yyyy"/>
  </numFmts>
  <fonts count="38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color theme="0"/>
      <name val="Calibri Light"/>
      <family val="2"/>
    </font>
    <font>
      <b/>
      <sz val="10"/>
      <color rgb="FF0070C0"/>
      <name val="Calibri Light"/>
      <family val="2"/>
    </font>
    <font>
      <sz val="10"/>
      <name val="Calibri Light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u/>
      <sz val="9"/>
      <color indexed="81"/>
      <name val="Tahoma"/>
      <family val="2"/>
    </font>
    <font>
      <sz val="11"/>
      <name val="Calibri Light"/>
      <family val="2"/>
      <scheme val="major"/>
    </font>
    <font>
      <sz val="11"/>
      <name val="Symbol"/>
      <family val="1"/>
      <charset val="2"/>
    </font>
    <font>
      <b/>
      <sz val="9"/>
      <color indexed="81"/>
      <name val="Tahoma"/>
      <family val="2"/>
    </font>
    <font>
      <sz val="11"/>
      <color theme="1"/>
      <name val="Calibri"/>
      <family val="1"/>
      <charset val="2"/>
    </font>
    <font>
      <sz val="11"/>
      <name val="Calibri"/>
      <family val="1"/>
      <charset val="2"/>
    </font>
    <font>
      <sz val="11"/>
      <name val="Calibri"/>
      <family val="2"/>
    </font>
    <font>
      <sz val="11"/>
      <name val="Calibri"/>
      <family val="1"/>
      <charset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2D69B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8" fillId="0" borderId="0"/>
  </cellStyleXfs>
  <cellXfs count="108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9" fillId="0" borderId="0" xfId="0" applyFont="1"/>
    <xf numFmtId="0" fontId="0" fillId="3" borderId="1" xfId="0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0" xfId="0" applyFont="1"/>
    <xf numFmtId="0" fontId="2" fillId="7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18" fillId="0" borderId="1" xfId="0" applyFont="1" applyBorder="1"/>
    <xf numFmtId="0" fontId="12" fillId="0" borderId="0" xfId="0" applyFont="1"/>
    <xf numFmtId="4" fontId="12" fillId="0" borderId="1" xfId="0" applyNumberFormat="1" applyFont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2" fillId="5" borderId="1" xfId="0" applyFont="1" applyFill="1" applyBorder="1"/>
    <xf numFmtId="0" fontId="12" fillId="5" borderId="1" xfId="0" applyFont="1" applyFill="1" applyBorder="1" applyAlignment="1">
      <alignment horizontal="left"/>
    </xf>
    <xf numFmtId="0" fontId="13" fillId="5" borderId="1" xfId="0" applyFont="1" applyFill="1" applyBorder="1"/>
    <xf numFmtId="0" fontId="18" fillId="0" borderId="0" xfId="0" applyFont="1"/>
    <xf numFmtId="0" fontId="19" fillId="0" borderId="0" xfId="0" applyFont="1"/>
    <xf numFmtId="0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0" fontId="24" fillId="0" borderId="0" xfId="0" applyFont="1"/>
    <xf numFmtId="4" fontId="12" fillId="0" borderId="0" xfId="0" applyNumberFormat="1" applyFont="1" applyAlignment="1">
      <alignment horizontal="left"/>
    </xf>
    <xf numFmtId="0" fontId="13" fillId="0" borderId="0" xfId="0" applyFont="1"/>
    <xf numFmtId="4" fontId="1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6" fillId="6" borderId="1" xfId="0" applyFont="1" applyFill="1" applyBorder="1" applyAlignment="1">
      <alignment horizontal="center" vertical="center"/>
    </xf>
    <xf numFmtId="49" fontId="0" fillId="0" borderId="0" xfId="0" applyNumberFormat="1"/>
    <xf numFmtId="49" fontId="9" fillId="0" borderId="0" xfId="0" applyNumberFormat="1" applyFont="1" applyAlignment="1">
      <alignment wrapText="1"/>
    </xf>
    <xf numFmtId="49" fontId="9" fillId="0" borderId="0" xfId="0" applyNumberFormat="1" applyFont="1"/>
    <xf numFmtId="49" fontId="0" fillId="0" borderId="0" xfId="0" applyNumberFormat="1" applyAlignment="1">
      <alignment horizontal="left" vertical="center" wrapText="1"/>
    </xf>
    <xf numFmtId="0" fontId="12" fillId="0" borderId="0" xfId="2" applyFont="1"/>
    <xf numFmtId="0" fontId="24" fillId="0" borderId="0" xfId="2" applyFont="1"/>
    <xf numFmtId="0" fontId="26" fillId="0" borderId="0" xfId="2" applyFont="1"/>
    <xf numFmtId="0" fontId="26" fillId="0" borderId="0" xfId="2" applyFont="1" applyAlignment="1">
      <alignment vertical="center"/>
    </xf>
    <xf numFmtId="0" fontId="12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2" fillId="2" borderId="6" xfId="0" applyFont="1" applyFill="1" applyBorder="1" applyAlignment="1">
      <alignment horizontal="center" vertical="center" wrapText="1"/>
    </xf>
    <xf numFmtId="0" fontId="31" fillId="0" borderId="0" xfId="2" applyFont="1" applyAlignment="1">
      <alignment vertical="center"/>
    </xf>
    <xf numFmtId="0" fontId="28" fillId="5" borderId="0" xfId="2" applyFont="1" applyFill="1" applyAlignment="1">
      <alignment horizontal="center" vertical="center"/>
    </xf>
    <xf numFmtId="164" fontId="25" fillId="0" borderId="0" xfId="2" applyNumberFormat="1" applyFont="1"/>
    <xf numFmtId="0" fontId="23" fillId="0" borderId="0" xfId="0" applyFont="1"/>
    <xf numFmtId="0" fontId="19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vertical="top" wrapText="1"/>
      <protection locked="0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4" fontId="7" fillId="5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4" fontId="6" fillId="5" borderId="1" xfId="0" applyNumberFormat="1" applyFont="1" applyFill="1" applyBorder="1" applyAlignment="1">
      <alignment horizontal="center" vertical="center"/>
    </xf>
    <xf numFmtId="10" fontId="6" fillId="5" borderId="1" xfId="1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10" fontId="6" fillId="5" borderId="1" xfId="1" applyNumberFormat="1" applyFont="1" applyFill="1" applyBorder="1" applyAlignment="1" applyProtection="1">
      <alignment horizontal="center" vertical="center"/>
    </xf>
    <xf numFmtId="0" fontId="27" fillId="4" borderId="1" xfId="2" applyFont="1" applyFill="1" applyBorder="1" applyAlignment="1">
      <alignment horizontal="center" vertical="center"/>
    </xf>
    <xf numFmtId="0" fontId="28" fillId="6" borderId="0" xfId="2" applyFont="1" applyFill="1" applyAlignment="1" applyProtection="1">
      <alignment horizontal="left" vertical="center"/>
      <protection locked="0"/>
    </xf>
    <xf numFmtId="0" fontId="8" fillId="5" borderId="0" xfId="2" applyFill="1" applyAlignment="1">
      <alignment horizontal="left"/>
    </xf>
    <xf numFmtId="49" fontId="9" fillId="4" borderId="1" xfId="0" applyNumberFormat="1" applyFont="1" applyFill="1" applyBorder="1" applyAlignment="1">
      <alignment horizontal="center" wrapText="1"/>
    </xf>
    <xf numFmtId="49" fontId="16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vertical="center" wrapText="1"/>
    </xf>
    <xf numFmtId="49" fontId="34" fillId="0" borderId="0" xfId="0" applyNumberFormat="1" applyFont="1" applyAlignment="1">
      <alignment horizontal="left" wrapText="1"/>
    </xf>
    <xf numFmtId="49" fontId="35" fillId="0" borderId="0" xfId="0" applyNumberFormat="1" applyFont="1" applyAlignment="1">
      <alignment horizontal="left" wrapText="1"/>
    </xf>
    <xf numFmtId="49" fontId="37" fillId="0" borderId="0" xfId="0" applyNumberFormat="1" applyFont="1" applyAlignment="1">
      <alignment horizontal="left" wrapText="1"/>
    </xf>
    <xf numFmtId="49" fontId="37" fillId="0" borderId="0" xfId="0" applyNumberFormat="1" applyFont="1" applyAlignment="1">
      <alignment horizontal="left" vertical="top" wrapText="1"/>
    </xf>
    <xf numFmtId="49" fontId="28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10" fillId="0" borderId="0" xfId="0" applyNumberFormat="1" applyFont="1" applyAlignment="1">
      <alignment horizontal="left" wrapText="1"/>
    </xf>
    <xf numFmtId="0" fontId="9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4" fontId="20" fillId="5" borderId="3" xfId="0" applyNumberFormat="1" applyFont="1" applyFill="1" applyBorder="1" applyAlignment="1">
      <alignment horizontal="center" vertical="center" wrapText="1"/>
    </xf>
    <xf numFmtId="4" fontId="20" fillId="5" borderId="6" xfId="0" applyNumberFormat="1" applyFont="1" applyFill="1" applyBorder="1" applyAlignment="1">
      <alignment horizontal="center" vertical="center" wrapText="1"/>
    </xf>
    <xf numFmtId="4" fontId="20" fillId="5" borderId="4" xfId="0" applyNumberFormat="1" applyFont="1" applyFill="1" applyBorder="1" applyAlignment="1">
      <alignment horizontal="center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5" borderId="6" xfId="0" applyNumberFormat="1" applyFont="1" applyFill="1" applyBorder="1" applyAlignment="1">
      <alignment horizontal="center" vertical="center" wrapText="1"/>
    </xf>
    <xf numFmtId="4" fontId="3" fillId="5" borderId="4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6" xfId="2" xr:uid="{17306ABA-BFFC-41D2-ACC4-AD4204E4729F}"/>
    <cellStyle name="Percentagem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2D69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stru&#231;&#245;es de preenchiment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16</xdr:row>
      <xdr:rowOff>0</xdr:rowOff>
    </xdr:from>
    <xdr:to>
      <xdr:col>11</xdr:col>
      <xdr:colOff>1</xdr:colOff>
      <xdr:row>16</xdr:row>
      <xdr:rowOff>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95CA07-FD94-4A39-AC5B-E06BDFB199F2}"/>
            </a:ext>
          </a:extLst>
        </xdr:cNvPr>
        <xdr:cNvSpPr/>
      </xdr:nvSpPr>
      <xdr:spPr>
        <a:xfrm>
          <a:off x="2286001" y="1990725"/>
          <a:ext cx="4972050" cy="0"/>
        </a:xfrm>
        <a:prstGeom prst="rect">
          <a:avLst/>
        </a:prstGeom>
        <a:solidFill>
          <a:srgbClr val="66BA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INICIAR</a:t>
          </a:r>
        </a:p>
      </xdr:txBody>
    </xdr:sp>
    <xdr:clientData/>
  </xdr:twoCellAnchor>
  <xdr:oneCellAnchor>
    <xdr:from>
      <xdr:col>6</xdr:col>
      <xdr:colOff>508060</xdr:colOff>
      <xdr:row>0</xdr:row>
      <xdr:rowOff>82245</xdr:rowOff>
    </xdr:from>
    <xdr:ext cx="3072072" cy="747129"/>
    <xdr:pic>
      <xdr:nvPicPr>
        <xdr:cNvPr id="3" name="Picture 4" descr="icon APA">
          <a:extLst>
            <a:ext uri="{FF2B5EF4-FFF2-40B4-BE49-F238E27FC236}">
              <a16:creationId xmlns:a16="http://schemas.microsoft.com/office/drawing/2014/main" id="{FEE75C67-A329-4C55-98F2-6D313A5E4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5660" y="82245"/>
          <a:ext cx="3072072" cy="747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istina.ferreira.APA\AppData\Local\Microsoft\Windows\INetCache\Content.Outlook\FC10MO0N\PAPERSU2030_EXCEL_VILAREAL.xlsx" TargetMode="External"/><Relationship Id="rId1" Type="http://schemas.openxmlformats.org/officeDocument/2006/relationships/externalLinkPath" Target="file:///\\apa.local\pastas\Users\Cristina.ferreira.APA\AppData\Local\Microsoft\Windows\INetCache\Content.Outlook\FC10MO0N\PAPERSU2030_EXCEL_VILARE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ções de preenchimento"/>
      <sheetName val="1_Caracterização"/>
      <sheetName val="2_Infraestruturas_Alta"/>
      <sheetName val="3_Atividade_METAS_Alta"/>
      <sheetName val="4_Invest-Medidas-Alta (Resumo)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5_Infraestruturas_Baixa"/>
      <sheetName val="6_Atividade_METAS_Baixa"/>
      <sheetName val="7_Invest-Medidas-Baixa (Resumo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8_Fluxograma IO"/>
      <sheetName val="Au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113C1-9141-42BD-BAD8-189FA9403FFF}">
  <dimension ref="A1:M23"/>
  <sheetViews>
    <sheetView showGridLines="0" tabSelected="1" zoomScaleNormal="100" zoomScaleSheetLayoutView="130" workbookViewId="0">
      <selection activeCell="E12" sqref="E12:G12"/>
    </sheetView>
  </sheetViews>
  <sheetFormatPr defaultRowHeight="15"/>
  <cols>
    <col min="13" max="13" width="11.85546875" hidden="1" customWidth="1"/>
  </cols>
  <sheetData>
    <row r="1" spans="1:13">
      <c r="A1" s="54"/>
      <c r="B1" s="51"/>
      <c r="C1" s="51"/>
      <c r="D1" s="51"/>
      <c r="E1" s="51"/>
      <c r="F1" s="51"/>
      <c r="G1" s="51"/>
      <c r="H1" s="51"/>
      <c r="I1" s="51"/>
      <c r="J1" s="54"/>
      <c r="K1" s="54"/>
      <c r="L1" s="54"/>
      <c r="M1" s="54"/>
    </row>
    <row r="2" spans="1:13">
      <c r="A2" s="54"/>
      <c r="B2" s="51"/>
      <c r="C2" s="51"/>
      <c r="D2" s="51"/>
      <c r="E2" s="51"/>
      <c r="F2" s="51"/>
      <c r="G2" s="51"/>
      <c r="H2" s="51"/>
      <c r="I2" s="51"/>
      <c r="J2" s="54"/>
      <c r="K2" s="54"/>
      <c r="L2" s="54"/>
      <c r="M2" s="54"/>
    </row>
    <row r="3" spans="1:13">
      <c r="A3" s="54"/>
      <c r="B3" s="51"/>
      <c r="C3" s="51"/>
      <c r="D3" s="51"/>
      <c r="E3" s="51"/>
      <c r="F3" s="51"/>
      <c r="G3" s="51"/>
      <c r="H3" s="51"/>
      <c r="I3" s="51"/>
      <c r="J3" s="54"/>
      <c r="K3" s="54"/>
      <c r="L3" s="54"/>
      <c r="M3" s="54"/>
    </row>
    <row r="4" spans="1:13">
      <c r="A4" s="54"/>
      <c r="B4" s="51"/>
      <c r="C4" s="51"/>
      <c r="D4" s="51"/>
      <c r="E4" s="51"/>
      <c r="F4" s="51"/>
      <c r="G4" s="51"/>
      <c r="H4" s="51"/>
      <c r="I4" s="51"/>
      <c r="J4" s="55"/>
      <c r="K4" s="55"/>
      <c r="L4" s="54"/>
      <c r="M4" s="54"/>
    </row>
    <row r="5" spans="1:13">
      <c r="A5" s="54"/>
      <c r="B5" s="54"/>
      <c r="C5" s="54"/>
      <c r="D5" s="55"/>
      <c r="E5" s="55"/>
      <c r="F5" s="55"/>
      <c r="G5" s="55"/>
      <c r="H5" s="55"/>
      <c r="I5" s="55"/>
      <c r="J5" s="55"/>
      <c r="K5" s="55"/>
      <c r="L5" s="54"/>
      <c r="M5" s="54"/>
    </row>
    <row r="6" spans="1:13">
      <c r="A6" s="54"/>
      <c r="B6" s="54"/>
      <c r="C6" s="54"/>
      <c r="D6" s="55"/>
      <c r="E6" s="55"/>
      <c r="F6" s="55"/>
      <c r="G6" s="55"/>
      <c r="H6" s="55"/>
      <c r="I6" s="55"/>
      <c r="J6" s="55"/>
      <c r="K6" s="55"/>
      <c r="L6" s="54"/>
      <c r="M6" s="54"/>
    </row>
    <row r="7" spans="1:13">
      <c r="A7" s="54"/>
      <c r="B7" s="54"/>
      <c r="C7" s="79" t="s">
        <v>0</v>
      </c>
      <c r="D7" s="79"/>
      <c r="E7" s="79"/>
      <c r="F7" s="79"/>
      <c r="G7" s="79"/>
      <c r="H7" s="79"/>
      <c r="I7" s="79"/>
      <c r="J7" s="79"/>
      <c r="K7" s="79"/>
      <c r="L7" s="54"/>
      <c r="M7" s="54"/>
    </row>
    <row r="8" spans="1:13">
      <c r="A8" s="54"/>
      <c r="B8" s="54"/>
      <c r="C8" s="79"/>
      <c r="D8" s="79"/>
      <c r="E8" s="79"/>
      <c r="F8" s="79"/>
      <c r="G8" s="79"/>
      <c r="H8" s="79"/>
      <c r="I8" s="79"/>
      <c r="J8" s="79"/>
      <c r="K8" s="79"/>
      <c r="L8" s="54"/>
      <c r="M8" s="54"/>
    </row>
    <row r="9" spans="1:13" ht="15.75">
      <c r="A9" s="54"/>
      <c r="B9" s="54"/>
      <c r="C9" s="54"/>
      <c r="D9" s="56"/>
      <c r="E9" s="56"/>
      <c r="F9" s="56"/>
      <c r="G9" s="56"/>
      <c r="H9" s="56"/>
      <c r="I9" s="56"/>
      <c r="J9" s="56"/>
      <c r="K9" s="56"/>
      <c r="L9" s="54"/>
      <c r="M9" s="54"/>
    </row>
    <row r="10" spans="1:13" ht="15.75">
      <c r="A10" s="54"/>
      <c r="B10" s="54"/>
      <c r="C10" s="54"/>
      <c r="D10" s="57"/>
      <c r="E10" s="57"/>
      <c r="F10" s="57"/>
      <c r="G10" s="57"/>
      <c r="H10" s="57"/>
      <c r="I10" s="57"/>
      <c r="J10" s="57"/>
      <c r="K10" s="57"/>
      <c r="L10" s="54"/>
      <c r="M10" s="4" t="s">
        <v>1</v>
      </c>
    </row>
    <row r="11" spans="1:13" ht="15.75">
      <c r="A11" s="54"/>
      <c r="B11" s="54"/>
      <c r="D11" s="58"/>
      <c r="E11" s="57"/>
      <c r="F11" s="57"/>
      <c r="G11" s="57"/>
      <c r="H11" s="57"/>
      <c r="I11" s="57"/>
      <c r="J11" s="57"/>
      <c r="K11" s="57"/>
      <c r="L11" s="54"/>
      <c r="M11" s="3"/>
    </row>
    <row r="12" spans="1:13" ht="15.75">
      <c r="A12" s="54"/>
      <c r="B12" s="54"/>
      <c r="D12" s="59" t="s">
        <v>2</v>
      </c>
      <c r="E12" s="80"/>
      <c r="F12" s="80"/>
      <c r="G12" s="80"/>
      <c r="H12" s="57"/>
      <c r="I12" s="57"/>
      <c r="J12" s="57"/>
      <c r="K12" s="57"/>
      <c r="L12" s="54"/>
      <c r="M12" s="60" t="s">
        <v>4</v>
      </c>
    </row>
    <row r="13" spans="1:13" ht="15.75">
      <c r="A13" s="54"/>
      <c r="B13" s="54"/>
      <c r="D13" s="58"/>
      <c r="E13" s="61"/>
      <c r="F13" s="61"/>
      <c r="G13" s="61"/>
      <c r="H13" s="57"/>
      <c r="I13" s="57"/>
      <c r="J13" s="57"/>
      <c r="K13" s="57"/>
      <c r="L13" s="54"/>
      <c r="M13" s="60"/>
    </row>
    <row r="14" spans="1:13" ht="15.75">
      <c r="A14" s="54"/>
      <c r="B14" s="54"/>
      <c r="D14" s="59" t="s">
        <v>5</v>
      </c>
      <c r="E14" s="62">
        <v>2024</v>
      </c>
      <c r="F14" s="61"/>
      <c r="G14" s="61"/>
      <c r="H14" s="57"/>
      <c r="I14" s="57"/>
      <c r="J14" s="57"/>
      <c r="K14" s="57"/>
      <c r="L14" s="54"/>
      <c r="M14" s="60" t="s">
        <v>6</v>
      </c>
    </row>
    <row r="15" spans="1:13" ht="15.75">
      <c r="A15" s="54"/>
      <c r="B15" s="54"/>
      <c r="C15" s="54"/>
      <c r="D15" s="57"/>
      <c r="E15" s="61"/>
      <c r="F15" s="61"/>
      <c r="G15" s="61"/>
      <c r="H15" s="57"/>
      <c r="I15" s="57"/>
      <c r="J15" s="57"/>
      <c r="K15" s="57"/>
      <c r="L15" s="54"/>
      <c r="M15" s="60"/>
    </row>
    <row r="16" spans="1:13" ht="15.75">
      <c r="A16" s="54"/>
      <c r="B16" s="54"/>
      <c r="C16" s="54"/>
      <c r="D16" s="59" t="s">
        <v>7</v>
      </c>
      <c r="E16" s="81" t="str">
        <f>IFERROR(VLOOKUP(E12,'Tabela auxiliar'!$C$2:$D$2956,2,FALSE),"")</f>
        <v/>
      </c>
      <c r="F16" s="81"/>
      <c r="G16" s="81"/>
      <c r="H16" s="57"/>
      <c r="I16" s="57"/>
      <c r="J16" s="57"/>
      <c r="K16" s="57"/>
      <c r="L16" s="54"/>
      <c r="M16" s="60"/>
    </row>
    <row r="17" spans="1:13" ht="7.15" customHeight="1">
      <c r="A17" s="54"/>
      <c r="B17" s="54"/>
      <c r="C17" s="54"/>
      <c r="H17" s="54"/>
      <c r="I17" s="54"/>
      <c r="J17" s="54"/>
      <c r="K17" s="54"/>
      <c r="L17" s="54"/>
      <c r="M17" s="39" t="s">
        <v>8</v>
      </c>
    </row>
    <row r="18" spans="1:13">
      <c r="A18" s="54"/>
      <c r="B18" s="54"/>
      <c r="C18" s="54"/>
      <c r="D18" s="63"/>
      <c r="E18" s="63"/>
      <c r="F18" s="63"/>
      <c r="G18" s="63"/>
      <c r="H18" s="63"/>
      <c r="I18" s="63"/>
      <c r="J18" s="63"/>
      <c r="K18" s="63"/>
      <c r="L18" s="54"/>
      <c r="M18" s="54"/>
    </row>
    <row r="19" spans="1:13">
      <c r="A19" s="54"/>
      <c r="B19" s="54"/>
      <c r="C19" s="54"/>
      <c r="D19" s="63"/>
      <c r="E19" s="63"/>
      <c r="F19" s="63"/>
      <c r="G19" s="63"/>
      <c r="H19" s="63"/>
      <c r="I19" s="63"/>
      <c r="J19" s="63"/>
      <c r="K19" s="63"/>
      <c r="L19" s="54"/>
      <c r="M19" s="54"/>
    </row>
    <row r="20" spans="1:13">
      <c r="A20" s="54"/>
      <c r="B20" s="54"/>
      <c r="C20" s="54"/>
      <c r="D20" s="55"/>
      <c r="E20" s="55"/>
      <c r="F20" s="55"/>
      <c r="G20" s="55"/>
      <c r="H20" s="55"/>
      <c r="I20" s="55"/>
      <c r="J20" s="55"/>
      <c r="K20" s="55"/>
      <c r="L20" s="54"/>
      <c r="M20" s="54"/>
    </row>
    <row r="21" spans="1:13">
      <c r="A21" s="54"/>
      <c r="B21" s="54"/>
      <c r="C21" s="54"/>
      <c r="D21" s="64"/>
      <c r="E21" s="65"/>
      <c r="F21" s="65"/>
      <c r="G21" s="65"/>
      <c r="H21" s="65"/>
      <c r="I21" s="65"/>
      <c r="J21" s="65"/>
      <c r="K21" s="66"/>
      <c r="L21" s="54"/>
      <c r="M21" s="54"/>
    </row>
    <row r="22" spans="1:13">
      <c r="A22" s="54"/>
      <c r="B22" s="54"/>
      <c r="C22" s="54"/>
      <c r="D22" s="67"/>
      <c r="E22" s="68"/>
      <c r="F22" s="68"/>
      <c r="G22" s="68"/>
      <c r="H22" s="68"/>
      <c r="I22" s="68"/>
      <c r="J22" s="68"/>
      <c r="K22" s="67"/>
      <c r="L22" s="54"/>
      <c r="M22" s="54"/>
    </row>
    <row r="23" spans="1:13">
      <c r="A23" s="54"/>
      <c r="B23" s="54"/>
      <c r="C23" s="54"/>
      <c r="D23" s="67"/>
      <c r="E23" s="67"/>
      <c r="F23" s="67"/>
      <c r="G23" s="67"/>
      <c r="H23" s="67"/>
      <c r="I23" s="67"/>
      <c r="J23" s="67"/>
      <c r="K23" s="67"/>
      <c r="L23" s="54"/>
      <c r="M23" s="54"/>
    </row>
  </sheetData>
  <sheetProtection algorithmName="SHA-512" hashValue="jvBx9KqEcn0WDA9wJkPfOpqQwnH2dKOUPFVCp2IL1A6QVwzy46Qa0LwF+iTpo/S1/MO2HSFxWdnsjNNpxxaaIQ==" saltValue="pKd0vkAtz5Y4q4tVLN2T4w==" spinCount="100000" sheet="1" objects="1" scenarios="1"/>
  <mergeCells count="3">
    <mergeCell ref="C7:K8"/>
    <mergeCell ref="E12:G12"/>
    <mergeCell ref="E16:G16"/>
  </mergeCells>
  <pageMargins left="0.7" right="0.7" top="0.75" bottom="0.75" header="0.3" footer="0.3"/>
  <pageSetup paperSize="9" scale="7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B8BB87-ECFC-4039-9A0A-5A40D12F5799}">
          <x14:formula1>
            <xm:f>'Listas Ocultas'!$B$2:$B$310</xm:f>
          </x14:formula1>
          <xm:sqref>E12:G12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C2E8-F67C-4D3B-9A28-05346A95D761}">
  <dimension ref="B1:N92"/>
  <sheetViews>
    <sheetView showGridLines="0" zoomScaleNormal="100" zoomScaleSheetLayoutView="100" workbookViewId="0">
      <selection activeCell="B2" sqref="B2:J3"/>
    </sheetView>
  </sheetViews>
  <sheetFormatPr defaultRowHeight="15"/>
  <cols>
    <col min="1" max="1" width="1" customWidth="1"/>
    <col min="2" max="9" width="8.85546875" style="50"/>
    <col min="10" max="10" width="9.140625" style="50" customWidth="1"/>
    <col min="11" max="11" width="0.85546875" style="50" customWidth="1"/>
  </cols>
  <sheetData>
    <row r="1" spans="2:14" ht="5.25" customHeight="1"/>
    <row r="2" spans="2:14" ht="15" customHeight="1">
      <c r="B2" s="82" t="s">
        <v>9</v>
      </c>
      <c r="C2" s="82"/>
      <c r="D2" s="82"/>
      <c r="E2" s="82"/>
      <c r="F2" s="82"/>
      <c r="G2" s="82"/>
      <c r="H2" s="82"/>
      <c r="I2" s="82"/>
      <c r="J2" s="82"/>
      <c r="K2" s="51"/>
    </row>
    <row r="3" spans="2:14">
      <c r="B3" s="82"/>
      <c r="C3" s="82"/>
      <c r="D3" s="82"/>
      <c r="E3" s="82"/>
      <c r="F3" s="82"/>
      <c r="G3" s="82"/>
      <c r="H3" s="82"/>
      <c r="I3" s="82"/>
      <c r="J3" s="82"/>
      <c r="K3" s="51"/>
    </row>
    <row r="4" spans="2:14" ht="7.5" customHeight="1">
      <c r="K4" s="51"/>
    </row>
    <row r="5" spans="2:14" ht="15" customHeight="1">
      <c r="B5" s="52" t="s">
        <v>10</v>
      </c>
      <c r="K5" s="51"/>
    </row>
    <row r="6" spans="2:14" ht="7.5" customHeight="1"/>
    <row r="7" spans="2:14" ht="15" customHeight="1">
      <c r="B7" s="84" t="s">
        <v>3070</v>
      </c>
      <c r="C7" s="84"/>
      <c r="D7" s="84"/>
      <c r="E7" s="84"/>
      <c r="F7" s="84"/>
      <c r="G7" s="84"/>
      <c r="H7" s="84"/>
      <c r="I7" s="84"/>
      <c r="J7" s="84"/>
      <c r="K7" s="42"/>
    </row>
    <row r="8" spans="2:14" ht="14.45" customHeight="1">
      <c r="B8" s="84"/>
      <c r="C8" s="84"/>
      <c r="D8" s="84"/>
      <c r="E8" s="84"/>
      <c r="F8" s="84"/>
      <c r="G8" s="84"/>
      <c r="H8" s="84"/>
      <c r="I8" s="84"/>
      <c r="J8" s="84"/>
      <c r="K8" s="42"/>
    </row>
    <row r="9" spans="2:14" ht="14.45" customHeight="1">
      <c r="B9" s="84"/>
      <c r="C9" s="84"/>
      <c r="D9" s="84"/>
      <c r="E9" s="84"/>
      <c r="F9" s="84"/>
      <c r="G9" s="84"/>
      <c r="H9" s="84"/>
      <c r="I9" s="84"/>
      <c r="J9" s="84"/>
      <c r="K9" s="42"/>
      <c r="N9" s="18"/>
    </row>
    <row r="10" spans="2:14" ht="14.45" customHeight="1">
      <c r="B10" s="85" t="s">
        <v>3071</v>
      </c>
      <c r="C10" s="85"/>
      <c r="D10" s="85"/>
      <c r="E10" s="85"/>
      <c r="F10" s="85"/>
      <c r="G10" s="85"/>
      <c r="H10" s="85"/>
      <c r="I10" s="85"/>
      <c r="J10" s="85"/>
    </row>
    <row r="11" spans="2:14" ht="14.45" customHeight="1">
      <c r="B11" s="85"/>
      <c r="C11" s="85"/>
      <c r="D11" s="85"/>
      <c r="E11" s="85"/>
      <c r="F11" s="85"/>
      <c r="G11" s="85"/>
      <c r="H11" s="85"/>
      <c r="I11" s="85"/>
      <c r="J11" s="85"/>
    </row>
    <row r="12" spans="2:14" ht="50.45" customHeight="1">
      <c r="B12" s="85"/>
      <c r="C12" s="85"/>
      <c r="D12" s="85"/>
      <c r="E12" s="85"/>
      <c r="F12" s="85"/>
      <c r="G12" s="85"/>
      <c r="H12" s="85"/>
      <c r="I12" s="85"/>
      <c r="J12" s="85"/>
    </row>
    <row r="13" spans="2:14" ht="14.45" customHeight="1">
      <c r="B13" s="85"/>
      <c r="C13" s="85"/>
      <c r="D13" s="85"/>
      <c r="E13" s="85"/>
      <c r="F13" s="85"/>
      <c r="G13" s="85"/>
      <c r="H13" s="85"/>
      <c r="I13" s="85"/>
      <c r="J13" s="85"/>
    </row>
    <row r="14" spans="2:14">
      <c r="B14" s="86" t="s">
        <v>3072</v>
      </c>
      <c r="C14" s="87"/>
      <c r="D14" s="87"/>
      <c r="E14" s="87"/>
      <c r="F14" s="87"/>
      <c r="G14" s="87"/>
      <c r="H14" s="87"/>
      <c r="I14" s="87"/>
      <c r="J14" s="87"/>
    </row>
    <row r="15" spans="2:14" ht="14.45" customHeight="1">
      <c r="B15" s="87"/>
      <c r="C15" s="87"/>
      <c r="D15" s="87"/>
      <c r="E15" s="87"/>
      <c r="F15" s="87"/>
      <c r="G15" s="87"/>
      <c r="H15" s="87"/>
      <c r="I15" s="87"/>
      <c r="J15" s="87"/>
    </row>
    <row r="16" spans="2:14">
      <c r="B16" s="87"/>
      <c r="C16" s="87"/>
      <c r="D16" s="87"/>
      <c r="E16" s="87"/>
      <c r="F16" s="87"/>
      <c r="G16" s="87"/>
      <c r="H16" s="87"/>
      <c r="I16" s="87"/>
      <c r="J16" s="87"/>
    </row>
    <row r="17" spans="2:10" ht="14.45" customHeight="1">
      <c r="B17" s="87" t="s">
        <v>3073</v>
      </c>
      <c r="C17" s="87"/>
      <c r="D17" s="87"/>
      <c r="E17" s="87"/>
      <c r="F17" s="87"/>
      <c r="G17" s="87"/>
      <c r="H17" s="87"/>
      <c r="I17" s="87"/>
      <c r="J17" s="87"/>
    </row>
    <row r="18" spans="2:10">
      <c r="B18" s="87"/>
      <c r="C18" s="87"/>
      <c r="D18" s="87"/>
      <c r="E18" s="87"/>
      <c r="F18" s="87"/>
      <c r="G18" s="87"/>
      <c r="H18" s="87"/>
      <c r="I18" s="87"/>
      <c r="J18" s="87"/>
    </row>
    <row r="19" spans="2:10">
      <c r="B19" s="87"/>
      <c r="C19" s="87"/>
      <c r="D19" s="87"/>
      <c r="E19" s="87"/>
      <c r="F19" s="87"/>
      <c r="G19" s="87"/>
      <c r="H19" s="87"/>
      <c r="I19" s="87"/>
      <c r="J19" s="87"/>
    </row>
    <row r="20" spans="2:10">
      <c r="B20" s="87"/>
      <c r="C20" s="87"/>
      <c r="D20" s="87"/>
      <c r="E20" s="87"/>
      <c r="F20" s="87"/>
      <c r="G20" s="87"/>
      <c r="H20" s="87"/>
      <c r="I20" s="87"/>
      <c r="J20" s="87"/>
    </row>
    <row r="21" spans="2:10">
      <c r="B21" s="87"/>
      <c r="C21" s="87"/>
      <c r="D21" s="87"/>
      <c r="E21" s="87"/>
      <c r="F21" s="87"/>
      <c r="G21" s="87"/>
      <c r="H21" s="87"/>
      <c r="I21" s="87"/>
      <c r="J21" s="87"/>
    </row>
    <row r="22" spans="2:10" ht="14.45" customHeight="1">
      <c r="B22" s="88" t="s">
        <v>3074</v>
      </c>
      <c r="C22" s="88"/>
      <c r="D22" s="88"/>
      <c r="E22" s="88"/>
      <c r="F22" s="88"/>
      <c r="G22" s="88"/>
      <c r="H22" s="88"/>
      <c r="I22" s="88"/>
      <c r="J22" s="88"/>
    </row>
    <row r="23" spans="2:10">
      <c r="B23" s="88"/>
      <c r="C23" s="88"/>
      <c r="D23" s="88"/>
      <c r="E23" s="88"/>
      <c r="F23" s="88"/>
      <c r="G23" s="88"/>
      <c r="H23" s="88"/>
      <c r="I23" s="88"/>
      <c r="J23" s="88"/>
    </row>
    <row r="24" spans="2:10">
      <c r="B24" s="88"/>
      <c r="C24" s="88"/>
      <c r="D24" s="88"/>
      <c r="E24" s="88"/>
      <c r="F24" s="88"/>
      <c r="G24" s="88"/>
      <c r="H24" s="88"/>
      <c r="I24" s="88"/>
      <c r="J24" s="88"/>
    </row>
    <row r="25" spans="2:10">
      <c r="B25" s="88"/>
      <c r="C25" s="88"/>
      <c r="D25" s="88"/>
      <c r="E25" s="88"/>
      <c r="F25" s="88"/>
      <c r="G25" s="88"/>
      <c r="H25" s="88"/>
      <c r="I25" s="88"/>
      <c r="J25" s="88"/>
    </row>
    <row r="26" spans="2:10" ht="14.45" customHeight="1">
      <c r="B26" s="88" t="s">
        <v>3075</v>
      </c>
      <c r="C26" s="88"/>
      <c r="D26" s="88"/>
      <c r="E26" s="88"/>
      <c r="F26" s="88"/>
      <c r="G26" s="88"/>
      <c r="H26" s="88"/>
      <c r="I26" s="88"/>
      <c r="J26" s="88"/>
    </row>
    <row r="27" spans="2:10">
      <c r="B27" s="88"/>
      <c r="C27" s="88"/>
      <c r="D27" s="88"/>
      <c r="E27" s="88"/>
      <c r="F27" s="88"/>
      <c r="G27" s="88"/>
      <c r="H27" s="88"/>
      <c r="I27" s="88"/>
      <c r="J27" s="88"/>
    </row>
    <row r="28" spans="2:10">
      <c r="B28" s="88"/>
      <c r="C28" s="88"/>
      <c r="D28" s="88"/>
      <c r="E28" s="88"/>
      <c r="F28" s="88"/>
      <c r="G28" s="88"/>
      <c r="H28" s="88"/>
      <c r="I28" s="88"/>
      <c r="J28" s="88"/>
    </row>
    <row r="29" spans="2:10">
      <c r="B29" s="88"/>
      <c r="C29" s="88"/>
      <c r="D29" s="88"/>
      <c r="E29" s="88"/>
      <c r="F29" s="88"/>
      <c r="G29" s="88"/>
      <c r="H29" s="88"/>
      <c r="I29" s="88"/>
      <c r="J29" s="88"/>
    </row>
    <row r="31" spans="2:10">
      <c r="B31" s="52" t="s">
        <v>11</v>
      </c>
    </row>
    <row r="32" spans="2:10" ht="4.5" customHeight="1">
      <c r="B32" s="52"/>
    </row>
    <row r="33" spans="2:10">
      <c r="B33" s="84" t="s">
        <v>12</v>
      </c>
      <c r="C33" s="84"/>
      <c r="D33" s="84"/>
      <c r="E33" s="84"/>
      <c r="F33" s="84"/>
      <c r="G33" s="84"/>
      <c r="H33" s="84"/>
      <c r="I33" s="84"/>
      <c r="J33" s="84"/>
    </row>
    <row r="34" spans="2:10">
      <c r="B34" s="84"/>
      <c r="C34" s="84"/>
      <c r="D34" s="84"/>
      <c r="E34" s="84"/>
      <c r="F34" s="84"/>
      <c r="G34" s="84"/>
      <c r="H34" s="84"/>
      <c r="I34" s="84"/>
      <c r="J34" s="84"/>
    </row>
    <row r="35" spans="2:10">
      <c r="B35" s="84"/>
      <c r="C35" s="84"/>
      <c r="D35" s="84"/>
      <c r="E35" s="84"/>
      <c r="F35" s="84"/>
      <c r="G35" s="84"/>
      <c r="H35" s="84"/>
      <c r="I35" s="84"/>
      <c r="J35" s="84"/>
    </row>
    <row r="36" spans="2:10" ht="15" customHeight="1">
      <c r="B36" s="83" t="s">
        <v>13</v>
      </c>
      <c r="C36" s="83"/>
      <c r="D36" s="83"/>
      <c r="E36" s="83"/>
      <c r="F36" s="83"/>
      <c r="G36" s="83"/>
      <c r="H36" s="83"/>
      <c r="I36" s="83"/>
      <c r="J36" s="83"/>
    </row>
    <row r="37" spans="2:10">
      <c r="B37" s="83"/>
      <c r="C37" s="83"/>
      <c r="D37" s="83"/>
      <c r="E37" s="83"/>
      <c r="F37" s="83"/>
      <c r="G37" s="83"/>
      <c r="H37" s="83"/>
      <c r="I37" s="83"/>
      <c r="J37" s="83"/>
    </row>
    <row r="38" spans="2:10">
      <c r="B38" s="83"/>
      <c r="C38" s="83"/>
      <c r="D38" s="83"/>
      <c r="E38" s="83"/>
      <c r="F38" s="83"/>
      <c r="G38" s="83"/>
      <c r="H38" s="83"/>
      <c r="I38" s="83"/>
      <c r="J38" s="83"/>
    </row>
    <row r="39" spans="2:10" ht="14.45" customHeight="1">
      <c r="B39" s="87" t="s">
        <v>3076</v>
      </c>
      <c r="C39" s="87"/>
      <c r="D39" s="87"/>
      <c r="E39" s="87"/>
      <c r="F39" s="87"/>
      <c r="G39" s="87"/>
      <c r="H39" s="87"/>
      <c r="I39" s="87"/>
      <c r="J39" s="87"/>
    </row>
    <row r="40" spans="2:10">
      <c r="B40" s="87"/>
      <c r="C40" s="87"/>
      <c r="D40" s="87"/>
      <c r="E40" s="87"/>
      <c r="F40" s="87"/>
      <c r="G40" s="87"/>
      <c r="H40" s="87"/>
      <c r="I40" s="87"/>
      <c r="J40" s="87"/>
    </row>
    <row r="41" spans="2:10">
      <c r="B41" s="87"/>
      <c r="C41" s="87"/>
      <c r="D41" s="87"/>
      <c r="E41" s="87"/>
      <c r="F41" s="87"/>
      <c r="G41" s="87"/>
      <c r="H41" s="87"/>
      <c r="I41" s="87"/>
      <c r="J41" s="87"/>
    </row>
    <row r="42" spans="2:10">
      <c r="B42" s="87"/>
      <c r="C42" s="87"/>
      <c r="D42" s="87"/>
      <c r="E42" s="87"/>
      <c r="F42" s="87"/>
      <c r="G42" s="87"/>
      <c r="H42" s="87"/>
      <c r="I42" s="87"/>
      <c r="J42" s="87"/>
    </row>
    <row r="43" spans="2:10">
      <c r="B43" s="83" t="s">
        <v>14</v>
      </c>
      <c r="C43" s="83"/>
      <c r="D43" s="83"/>
      <c r="E43" s="83"/>
      <c r="F43" s="83"/>
      <c r="G43" s="83"/>
      <c r="H43" s="83"/>
      <c r="I43" s="83"/>
      <c r="J43" s="83"/>
    </row>
    <row r="44" spans="2:10">
      <c r="B44" s="83"/>
      <c r="C44" s="83"/>
      <c r="D44" s="83"/>
      <c r="E44" s="83"/>
      <c r="F44" s="83"/>
      <c r="G44" s="83"/>
      <c r="H44" s="83"/>
      <c r="I44" s="83"/>
      <c r="J44" s="83"/>
    </row>
    <row r="45" spans="2:10">
      <c r="B45" s="83" t="s">
        <v>16</v>
      </c>
      <c r="C45" s="83"/>
      <c r="D45" s="83"/>
      <c r="E45" s="83"/>
      <c r="F45" s="83"/>
      <c r="G45" s="83"/>
      <c r="H45" s="83"/>
      <c r="I45" s="83"/>
      <c r="J45" s="83"/>
    </row>
    <row r="46" spans="2:10">
      <c r="B46" s="83"/>
      <c r="C46" s="83"/>
      <c r="D46" s="83"/>
      <c r="E46" s="83"/>
      <c r="F46" s="83"/>
      <c r="G46" s="83"/>
      <c r="H46" s="83"/>
      <c r="I46" s="83"/>
      <c r="J46" s="83"/>
    </row>
    <row r="47" spans="2:10">
      <c r="B47" s="83" t="s">
        <v>15</v>
      </c>
      <c r="C47" s="83"/>
      <c r="D47" s="83"/>
      <c r="E47" s="83"/>
      <c r="F47" s="83"/>
      <c r="G47" s="83"/>
      <c r="H47" s="83"/>
      <c r="I47" s="83"/>
      <c r="J47" s="83"/>
    </row>
    <row r="48" spans="2:10">
      <c r="B48" s="83"/>
      <c r="C48" s="83"/>
      <c r="D48" s="83"/>
      <c r="E48" s="83"/>
      <c r="F48" s="83"/>
      <c r="G48" s="83"/>
      <c r="H48" s="83"/>
      <c r="I48" s="83"/>
      <c r="J48" s="83"/>
    </row>
    <row r="49" spans="2:10">
      <c r="B49" s="83" t="s">
        <v>17</v>
      </c>
      <c r="C49" s="83"/>
      <c r="D49" s="83"/>
      <c r="E49" s="83"/>
      <c r="F49" s="83"/>
      <c r="G49" s="83"/>
      <c r="H49" s="83"/>
      <c r="I49" s="83"/>
      <c r="J49" s="83"/>
    </row>
    <row r="50" spans="2:10">
      <c r="B50" s="83"/>
      <c r="C50" s="83"/>
      <c r="D50" s="83"/>
      <c r="E50" s="83"/>
      <c r="F50" s="83"/>
      <c r="G50" s="83"/>
      <c r="H50" s="83"/>
      <c r="I50" s="83"/>
      <c r="J50" s="83"/>
    </row>
    <row r="51" spans="2:10" ht="14.45" customHeight="1">
      <c r="B51" s="87" t="s">
        <v>3077</v>
      </c>
      <c r="C51" s="87"/>
      <c r="D51" s="87"/>
      <c r="E51" s="87"/>
      <c r="F51" s="87"/>
      <c r="G51" s="87"/>
      <c r="H51" s="87"/>
      <c r="I51" s="87"/>
      <c r="J51" s="87"/>
    </row>
    <row r="52" spans="2:10">
      <c r="B52" s="87"/>
      <c r="C52" s="87"/>
      <c r="D52" s="87"/>
      <c r="E52" s="87"/>
      <c r="F52" s="87"/>
      <c r="G52" s="87"/>
      <c r="H52" s="87"/>
      <c r="I52" s="87"/>
      <c r="J52" s="87"/>
    </row>
    <row r="53" spans="2:10">
      <c r="B53" s="87"/>
      <c r="C53" s="87"/>
      <c r="D53" s="87"/>
      <c r="E53" s="87"/>
      <c r="F53" s="87"/>
      <c r="G53" s="87"/>
      <c r="H53" s="87"/>
      <c r="I53" s="87"/>
      <c r="J53" s="87"/>
    </row>
    <row r="54" spans="2:10">
      <c r="B54" s="42"/>
      <c r="C54" s="42"/>
      <c r="D54" s="42"/>
      <c r="E54" s="42"/>
      <c r="F54" s="42"/>
      <c r="G54" s="42"/>
      <c r="H54" s="42"/>
      <c r="I54" s="42"/>
      <c r="J54" s="42"/>
    </row>
    <row r="55" spans="2:10">
      <c r="B55" s="52" t="s">
        <v>18</v>
      </c>
    </row>
    <row r="56" spans="2:10" ht="7.5" customHeight="1">
      <c r="B56" s="52"/>
    </row>
    <row r="57" spans="2:10" ht="15" customHeight="1">
      <c r="B57" s="84" t="s">
        <v>19</v>
      </c>
      <c r="C57" s="84"/>
      <c r="D57" s="84"/>
      <c r="E57" s="84"/>
      <c r="F57" s="84"/>
      <c r="G57" s="84"/>
      <c r="H57" s="84"/>
      <c r="I57" s="84"/>
      <c r="J57" s="84"/>
    </row>
    <row r="58" spans="2:10">
      <c r="B58" s="84"/>
      <c r="C58" s="84"/>
      <c r="D58" s="84"/>
      <c r="E58" s="84"/>
      <c r="F58" s="84"/>
      <c r="G58" s="84"/>
      <c r="H58" s="84"/>
      <c r="I58" s="84"/>
      <c r="J58" s="84"/>
    </row>
    <row r="59" spans="2:10">
      <c r="B59" s="84"/>
      <c r="C59" s="84"/>
      <c r="D59" s="84"/>
      <c r="E59" s="84"/>
      <c r="F59" s="84"/>
      <c r="G59" s="84"/>
      <c r="H59" s="84"/>
      <c r="I59" s="84"/>
      <c r="J59" s="84"/>
    </row>
    <row r="60" spans="2:10" ht="15" customHeight="1">
      <c r="B60" s="83" t="s">
        <v>20</v>
      </c>
      <c r="C60" s="83"/>
      <c r="D60" s="83"/>
      <c r="E60" s="83"/>
      <c r="F60" s="83"/>
      <c r="G60" s="83"/>
      <c r="H60" s="83"/>
      <c r="I60" s="83"/>
      <c r="J60" s="83"/>
    </row>
    <row r="61" spans="2:10">
      <c r="B61" s="83"/>
      <c r="C61" s="83"/>
      <c r="D61" s="83"/>
      <c r="E61" s="83"/>
      <c r="F61" s="83"/>
      <c r="G61" s="83"/>
      <c r="H61" s="83"/>
      <c r="I61" s="83"/>
      <c r="J61" s="83"/>
    </row>
    <row r="62" spans="2:10" ht="15" customHeight="1">
      <c r="B62" s="89" t="s">
        <v>3044</v>
      </c>
      <c r="C62" s="91"/>
      <c r="D62" s="91"/>
      <c r="E62" s="91"/>
      <c r="F62" s="91"/>
      <c r="G62" s="91"/>
      <c r="H62" s="91"/>
      <c r="I62" s="91"/>
      <c r="J62" s="91"/>
    </row>
    <row r="63" spans="2:10">
      <c r="B63" s="91"/>
      <c r="C63" s="91"/>
      <c r="D63" s="91"/>
      <c r="E63" s="91"/>
      <c r="F63" s="91"/>
      <c r="G63" s="91"/>
      <c r="H63" s="91"/>
      <c r="I63" s="91"/>
      <c r="J63" s="91"/>
    </row>
    <row r="64" spans="2:10" ht="15" customHeight="1">
      <c r="B64" s="90" t="s">
        <v>3042</v>
      </c>
      <c r="C64" s="90"/>
      <c r="D64" s="90"/>
      <c r="E64" s="90"/>
      <c r="F64" s="90"/>
      <c r="G64" s="90"/>
      <c r="H64" s="90"/>
      <c r="I64" s="90"/>
      <c r="J64" s="90"/>
    </row>
    <row r="65" spans="2:10">
      <c r="B65" s="90"/>
      <c r="C65" s="90"/>
      <c r="D65" s="90"/>
      <c r="E65" s="90"/>
      <c r="F65" s="90"/>
      <c r="G65" s="90"/>
      <c r="H65" s="90"/>
      <c r="I65" s="90"/>
      <c r="J65" s="90"/>
    </row>
    <row r="66" spans="2:10" ht="15" customHeight="1">
      <c r="B66" s="87" t="s">
        <v>3078</v>
      </c>
      <c r="C66" s="87"/>
      <c r="D66" s="87"/>
      <c r="E66" s="87"/>
      <c r="F66" s="87"/>
      <c r="G66" s="87"/>
      <c r="H66" s="87"/>
      <c r="I66" s="87"/>
      <c r="J66" s="87"/>
    </row>
    <row r="67" spans="2:10">
      <c r="B67" s="87"/>
      <c r="C67" s="87"/>
      <c r="D67" s="87"/>
      <c r="E67" s="87"/>
      <c r="F67" s="87"/>
      <c r="G67" s="87"/>
      <c r="H67" s="87"/>
      <c r="I67" s="87"/>
      <c r="J67" s="87"/>
    </row>
    <row r="68" spans="2:10">
      <c r="B68" s="87"/>
      <c r="C68" s="87"/>
      <c r="D68" s="87"/>
      <c r="E68" s="87"/>
      <c r="F68" s="87"/>
      <c r="G68" s="87"/>
      <c r="H68" s="87"/>
      <c r="I68" s="87"/>
      <c r="J68" s="87"/>
    </row>
    <row r="69" spans="2:10">
      <c r="B69" s="87"/>
      <c r="C69" s="87"/>
      <c r="D69" s="87"/>
      <c r="E69" s="87"/>
      <c r="F69" s="87"/>
      <c r="G69" s="87"/>
      <c r="H69" s="87"/>
      <c r="I69" s="87"/>
      <c r="J69" s="87"/>
    </row>
    <row r="70" spans="2:10" ht="14.45" customHeight="1">
      <c r="B70" s="87" t="s">
        <v>3079</v>
      </c>
      <c r="C70" s="89"/>
      <c r="D70" s="89"/>
      <c r="E70" s="89"/>
      <c r="F70" s="89"/>
      <c r="G70" s="89"/>
      <c r="H70" s="89"/>
      <c r="I70" s="89"/>
      <c r="J70" s="89"/>
    </row>
    <row r="71" spans="2:10">
      <c r="B71" s="89"/>
      <c r="C71" s="89"/>
      <c r="D71" s="89"/>
      <c r="E71" s="89"/>
      <c r="F71" s="89"/>
      <c r="G71" s="89"/>
      <c r="H71" s="89"/>
      <c r="I71" s="89"/>
      <c r="J71" s="89"/>
    </row>
    <row r="72" spans="2:10">
      <c r="B72" s="83" t="s">
        <v>14</v>
      </c>
      <c r="C72" s="90"/>
      <c r="D72" s="90"/>
      <c r="E72" s="90"/>
      <c r="F72" s="90"/>
      <c r="G72" s="90"/>
      <c r="H72" s="90"/>
      <c r="I72" s="90"/>
      <c r="J72" s="90"/>
    </row>
    <row r="73" spans="2:10">
      <c r="B73" s="90"/>
      <c r="C73" s="90"/>
      <c r="D73" s="90"/>
      <c r="E73" s="90"/>
      <c r="F73" s="90"/>
      <c r="G73" s="90"/>
      <c r="H73" s="90"/>
      <c r="I73" s="90"/>
      <c r="J73" s="90"/>
    </row>
    <row r="74" spans="2:10">
      <c r="B74" s="83" t="s">
        <v>16</v>
      </c>
      <c r="C74" s="90"/>
      <c r="D74" s="90"/>
      <c r="E74" s="90"/>
      <c r="F74" s="90"/>
      <c r="G74" s="90"/>
      <c r="H74" s="90"/>
      <c r="I74" s="90"/>
      <c r="J74" s="90"/>
    </row>
    <row r="75" spans="2:10">
      <c r="B75" s="90"/>
      <c r="C75" s="90"/>
      <c r="D75" s="90"/>
      <c r="E75" s="90"/>
      <c r="F75" s="90"/>
      <c r="G75" s="90"/>
      <c r="H75" s="90"/>
      <c r="I75" s="90"/>
      <c r="J75" s="90"/>
    </row>
    <row r="76" spans="2:10">
      <c r="B76" s="83" t="s">
        <v>15</v>
      </c>
      <c r="C76" s="90"/>
      <c r="D76" s="90"/>
      <c r="E76" s="90"/>
      <c r="F76" s="90"/>
      <c r="G76" s="90"/>
      <c r="H76" s="90"/>
      <c r="I76" s="90"/>
      <c r="J76" s="90"/>
    </row>
    <row r="77" spans="2:10">
      <c r="B77" s="90"/>
      <c r="C77" s="90"/>
      <c r="D77" s="90"/>
      <c r="E77" s="90"/>
      <c r="F77" s="90"/>
      <c r="G77" s="90"/>
      <c r="H77" s="90"/>
      <c r="I77" s="90"/>
      <c r="J77" s="90"/>
    </row>
    <row r="78" spans="2:10">
      <c r="B78" s="83" t="s">
        <v>17</v>
      </c>
      <c r="C78" s="90"/>
      <c r="D78" s="90"/>
      <c r="E78" s="90"/>
      <c r="F78" s="90"/>
      <c r="G78" s="90"/>
      <c r="H78" s="90"/>
      <c r="I78" s="90"/>
      <c r="J78" s="90"/>
    </row>
    <row r="79" spans="2:10">
      <c r="B79" s="90"/>
      <c r="C79" s="90"/>
      <c r="D79" s="90"/>
      <c r="E79" s="90"/>
      <c r="F79" s="90"/>
      <c r="G79" s="90"/>
      <c r="H79" s="90"/>
      <c r="I79" s="90"/>
      <c r="J79" s="90"/>
    </row>
    <row r="80" spans="2:10">
      <c r="B80" s="83" t="s">
        <v>3080</v>
      </c>
      <c r="C80" s="90"/>
      <c r="D80" s="90"/>
      <c r="E80" s="90"/>
      <c r="F80" s="90"/>
      <c r="G80" s="90"/>
      <c r="H80" s="90"/>
      <c r="I80" s="90"/>
      <c r="J80" s="90"/>
    </row>
    <row r="81" spans="2:10">
      <c r="B81" s="90"/>
      <c r="C81" s="90"/>
      <c r="D81" s="90"/>
      <c r="E81" s="90"/>
      <c r="F81" s="90"/>
      <c r="G81" s="90"/>
      <c r="H81" s="90"/>
      <c r="I81" s="90"/>
      <c r="J81" s="90"/>
    </row>
    <row r="82" spans="2:10" ht="14.45" customHeight="1">
      <c r="B82" s="87" t="s">
        <v>3079</v>
      </c>
      <c r="C82" s="89"/>
      <c r="D82" s="89"/>
      <c r="E82" s="89"/>
      <c r="F82" s="89"/>
      <c r="G82" s="89"/>
      <c r="H82" s="89"/>
      <c r="I82" s="89"/>
      <c r="J82" s="89"/>
    </row>
    <row r="83" spans="2:10">
      <c r="B83" s="89"/>
      <c r="C83" s="89"/>
      <c r="D83" s="89"/>
      <c r="E83" s="89"/>
      <c r="F83" s="89"/>
      <c r="G83" s="89"/>
      <c r="H83" s="89"/>
      <c r="I83" s="89"/>
      <c r="J83" s="89"/>
    </row>
    <row r="84" spans="2:10">
      <c r="B84" s="87" t="s">
        <v>3077</v>
      </c>
      <c r="C84" s="87"/>
      <c r="D84" s="87"/>
      <c r="E84" s="87"/>
      <c r="F84" s="87"/>
      <c r="G84" s="87"/>
      <c r="H84" s="87"/>
      <c r="I84" s="87"/>
      <c r="J84" s="87"/>
    </row>
    <row r="85" spans="2:10">
      <c r="B85" s="87"/>
      <c r="C85" s="87"/>
      <c r="D85" s="87"/>
      <c r="E85" s="87"/>
      <c r="F85" s="87"/>
      <c r="G85" s="87"/>
      <c r="H85" s="87"/>
      <c r="I85" s="87"/>
      <c r="J85" s="87"/>
    </row>
    <row r="86" spans="2:10">
      <c r="B86" s="87"/>
      <c r="C86" s="87"/>
      <c r="D86" s="87"/>
      <c r="E86" s="87"/>
      <c r="F86" s="87"/>
      <c r="G86" s="87"/>
      <c r="H86" s="87"/>
      <c r="I86" s="87"/>
      <c r="J86" s="87"/>
    </row>
    <row r="87" spans="2:10">
      <c r="B87" s="42"/>
      <c r="C87" s="42"/>
      <c r="D87" s="42"/>
      <c r="E87" s="42"/>
      <c r="F87" s="42"/>
      <c r="G87" s="42"/>
      <c r="H87" s="42"/>
      <c r="I87" s="42"/>
      <c r="J87" s="42"/>
    </row>
    <row r="88" spans="2:10">
      <c r="B88" s="52" t="s">
        <v>21</v>
      </c>
    </row>
    <row r="89" spans="2:10" ht="6.75" customHeight="1">
      <c r="B89" s="52"/>
    </row>
    <row r="90" spans="2:10">
      <c r="B90" s="84" t="s">
        <v>22</v>
      </c>
      <c r="C90" s="84"/>
      <c r="D90" s="84"/>
      <c r="E90" s="84"/>
      <c r="F90" s="84"/>
      <c r="G90" s="84"/>
      <c r="H90" s="84"/>
      <c r="I90" s="84"/>
      <c r="J90" s="84"/>
    </row>
    <row r="91" spans="2:10">
      <c r="B91" s="84"/>
      <c r="C91" s="84"/>
      <c r="D91" s="84"/>
      <c r="E91" s="84"/>
      <c r="F91" s="84"/>
      <c r="G91" s="84"/>
      <c r="H91" s="84"/>
      <c r="I91" s="84"/>
      <c r="J91" s="84"/>
    </row>
    <row r="92" spans="2:10">
      <c r="B92" s="53"/>
      <c r="C92" s="53"/>
      <c r="D92" s="53"/>
      <c r="E92" s="53"/>
      <c r="F92" s="53"/>
      <c r="G92" s="53"/>
      <c r="H92" s="53"/>
      <c r="I92" s="53"/>
      <c r="J92" s="53"/>
    </row>
  </sheetData>
  <sheetProtection algorithmName="SHA-512" hashValue="WQ9O2iUVqhkZiuf7fvVjEQmH7NK539Y2zBXqd3iIicRHqtIz+zDQF5eHQ5ywgXPL15mJ+G5o3k/yvasjxGx0tg==" saltValue="/0QUvhznMg7Gt6JwIQXHkQ==" spinCount="100000" sheet="1" objects="1" scenarios="1"/>
  <mergeCells count="29">
    <mergeCell ref="B82:J83"/>
    <mergeCell ref="B84:J86"/>
    <mergeCell ref="B90:J91"/>
    <mergeCell ref="B72:J73"/>
    <mergeCell ref="B74:J75"/>
    <mergeCell ref="B76:J77"/>
    <mergeCell ref="B78:J79"/>
    <mergeCell ref="B80:J81"/>
    <mergeCell ref="B66:J69"/>
    <mergeCell ref="B70:J71"/>
    <mergeCell ref="B64:J65"/>
    <mergeCell ref="B51:J53"/>
    <mergeCell ref="B57:J59"/>
    <mergeCell ref="B60:J61"/>
    <mergeCell ref="B62:J63"/>
    <mergeCell ref="B2:J3"/>
    <mergeCell ref="B49:J50"/>
    <mergeCell ref="B7:J9"/>
    <mergeCell ref="B10:J13"/>
    <mergeCell ref="B14:J16"/>
    <mergeCell ref="B17:J21"/>
    <mergeCell ref="B22:J25"/>
    <mergeCell ref="B26:J29"/>
    <mergeCell ref="B33:J35"/>
    <mergeCell ref="B36:J38"/>
    <mergeCell ref="B39:J42"/>
    <mergeCell ref="B43:J44"/>
    <mergeCell ref="B45:J46"/>
    <mergeCell ref="B47:J48"/>
  </mergeCells>
  <pageMargins left="0.7" right="0.7" top="0.75" bottom="0.75" header="0.3" footer="0.3"/>
  <pageSetup paperSize="9" orientation="portrait" r:id="rId1"/>
  <rowBreaks count="2" manualBreakCount="2">
    <brk id="37" max="10" man="1"/>
    <brk id="66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23310-0990-490A-B557-F7F64ACC9F35}">
  <dimension ref="B1:X9"/>
  <sheetViews>
    <sheetView showGridLines="0" zoomScaleNormal="100" zoomScaleSheetLayoutView="100" workbookViewId="0">
      <selection activeCell="G6" sqref="G6"/>
    </sheetView>
  </sheetViews>
  <sheetFormatPr defaultRowHeight="15"/>
  <cols>
    <col min="1" max="1" width="1.42578125" customWidth="1"/>
    <col min="2" max="2" width="3.7109375" customWidth="1"/>
    <col min="3" max="3" width="8.5703125" hidden="1" customWidth="1"/>
    <col min="4" max="4" width="6.85546875" hidden="1" customWidth="1"/>
    <col min="5" max="5" width="9" hidden="1" customWidth="1"/>
    <col min="6" max="6" width="17" bestFit="1" customWidth="1"/>
    <col min="7" max="12" width="12.28515625" customWidth="1"/>
    <col min="13" max="13" width="3.7109375" customWidth="1"/>
    <col min="14" max="14" width="1" customWidth="1"/>
    <col min="15" max="15" width="8.85546875" customWidth="1"/>
  </cols>
  <sheetData>
    <row r="1" spans="2:24" ht="5.25" customHeight="1"/>
    <row r="2" spans="2:24" ht="15" customHeight="1">
      <c r="B2" s="92" t="s">
        <v>23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V2" s="46"/>
      <c r="W2" s="46"/>
      <c r="X2" s="46"/>
    </row>
    <row r="3" spans="2:24" ht="7.5" customHeight="1">
      <c r="F3" s="47"/>
      <c r="G3" s="47"/>
      <c r="H3" s="47"/>
      <c r="I3" s="47"/>
      <c r="J3" s="47"/>
      <c r="K3" s="47"/>
      <c r="L3" s="47"/>
      <c r="M3" s="47"/>
      <c r="V3" s="46"/>
      <c r="W3" s="46"/>
      <c r="X3" s="46"/>
    </row>
    <row r="4" spans="2:24" ht="45.75" customHeight="1">
      <c r="C4" s="19" t="s">
        <v>24</v>
      </c>
      <c r="D4" s="19" t="s">
        <v>25</v>
      </c>
      <c r="E4" s="19" t="s">
        <v>26</v>
      </c>
      <c r="F4" s="4" t="s">
        <v>27</v>
      </c>
      <c r="G4" s="4" t="s">
        <v>28</v>
      </c>
      <c r="H4" s="4" t="s">
        <v>3064</v>
      </c>
      <c r="I4" s="4" t="s">
        <v>3065</v>
      </c>
      <c r="J4" s="4" t="s">
        <v>3066</v>
      </c>
      <c r="K4" s="4" t="s">
        <v>3067</v>
      </c>
      <c r="L4" s="4" t="s">
        <v>3069</v>
      </c>
      <c r="V4" s="48"/>
      <c r="W4" s="48"/>
      <c r="X4" s="48"/>
    </row>
    <row r="5" spans="2:24" ht="15" hidden="1" customHeight="1">
      <c r="C5" s="20" t="s">
        <v>8</v>
      </c>
      <c r="D5" s="20" t="s">
        <v>8</v>
      </c>
      <c r="E5" s="20" t="s">
        <v>8</v>
      </c>
      <c r="F5" s="4" t="s">
        <v>29</v>
      </c>
      <c r="G5" s="4" t="s">
        <v>30</v>
      </c>
      <c r="H5" s="4" t="s">
        <v>31</v>
      </c>
      <c r="I5" s="4" t="s">
        <v>31</v>
      </c>
      <c r="J5" s="4" t="s">
        <v>31</v>
      </c>
      <c r="K5" s="4" t="s">
        <v>31</v>
      </c>
      <c r="L5" s="4" t="s">
        <v>8</v>
      </c>
      <c r="V5" s="48"/>
      <c r="W5" s="48"/>
      <c r="X5" s="48"/>
    </row>
    <row r="6" spans="2:24" ht="30.6" customHeight="1">
      <c r="C6" s="12" t="str">
        <f>Capa!$E$16</f>
        <v/>
      </c>
      <c r="D6" s="12">
        <f>Capa!$E$14</f>
        <v>2024</v>
      </c>
      <c r="E6" s="12">
        <f>Capa!$E$12</f>
        <v>0</v>
      </c>
      <c r="F6" s="49" t="s">
        <v>70</v>
      </c>
      <c r="G6" s="43"/>
      <c r="H6" s="74"/>
      <c r="I6" s="72"/>
      <c r="J6" s="74"/>
      <c r="K6" s="74"/>
      <c r="L6" s="78">
        <f t="shared" ref="L6" si="0">IFERROR(J6/K6,0)</f>
        <v>0</v>
      </c>
      <c r="V6" s="48"/>
      <c r="W6" s="48"/>
      <c r="X6" s="48"/>
    </row>
    <row r="7" spans="2:24" ht="30.6" customHeight="1">
      <c r="C7" s="12" t="str">
        <f>Capa!$E$16</f>
        <v/>
      </c>
      <c r="D7" s="12">
        <f>Capa!$E$14</f>
        <v>2024</v>
      </c>
      <c r="E7" s="12">
        <f>Capa!$E$12</f>
        <v>0</v>
      </c>
      <c r="F7" s="49" t="s">
        <v>78</v>
      </c>
      <c r="G7" s="43"/>
      <c r="H7" s="74"/>
      <c r="I7" s="72"/>
      <c r="J7" s="74"/>
      <c r="K7" s="74"/>
      <c r="L7" s="78">
        <f t="shared" ref="L7:L8" si="1">IFERROR(J7/K7,0)</f>
        <v>0</v>
      </c>
      <c r="V7" s="48"/>
      <c r="W7" s="48"/>
      <c r="X7" s="48"/>
    </row>
    <row r="8" spans="2:24" ht="30.6" customHeight="1">
      <c r="C8" s="12" t="str">
        <f>Capa!$E$16</f>
        <v/>
      </c>
      <c r="D8" s="12">
        <f>Capa!$E$14</f>
        <v>2024</v>
      </c>
      <c r="E8" s="12">
        <f>Capa!$E$12</f>
        <v>0</v>
      </c>
      <c r="F8" s="49" t="s">
        <v>84</v>
      </c>
      <c r="G8" s="43"/>
      <c r="H8" s="74"/>
      <c r="I8" s="72"/>
      <c r="J8" s="74"/>
      <c r="K8" s="74"/>
      <c r="L8" s="78">
        <f t="shared" si="1"/>
        <v>0</v>
      </c>
    </row>
    <row r="9" spans="2:24" ht="3.75" customHeight="1">
      <c r="F9" s="6"/>
      <c r="G9" s="6"/>
      <c r="H9" s="6"/>
      <c r="I9" s="6"/>
      <c r="J9" s="6"/>
      <c r="K9" s="6"/>
      <c r="L9" s="6"/>
      <c r="M9" s="6"/>
    </row>
  </sheetData>
  <sheetProtection algorithmName="SHA-512" hashValue="n+iISLthOL/EjfRcrpe8ad6DSlSXtO9QjyqH2iAjUBwEBYqFGK1yOBsipCjCgCdcuIbFBH2EnCRYJW16Q3qqwA==" saltValue="Es8aT+hGbWKnxP1CtbMtjw==" spinCount="100000" sheet="1" objects="1" scenarios="1"/>
  <mergeCells count="1">
    <mergeCell ref="B2:M2"/>
  </mergeCells>
  <conditionalFormatting sqref="L6:L8">
    <cfRule type="cellIs" dxfId="0" priority="1" operator="greaterThan">
      <formula>1</formula>
    </cfRule>
  </conditionalFormatting>
  <dataValidations count="5">
    <dataValidation type="whole" allowBlank="1" showInputMessage="1" showErrorMessage="1" error="A informação indicada não é um número inteiro." sqref="H6:H8 J6:J8" xr:uid="{1BA2895A-BC98-4D3F-9879-2374DCCC5638}">
      <formula1>0</formula1>
      <formula2>999999999999999</formula2>
    </dataValidation>
    <dataValidation type="decimal" allowBlank="1" showInputMessage="1" showErrorMessage="1" error="A informação indicada não é um número." sqref="I6:I8" xr:uid="{D98E106B-1024-40B9-B63D-47EDDCE75F5A}">
      <formula1>0</formula1>
      <formula2>999999999999999</formula2>
    </dataValidation>
    <dataValidation type="custom" errorStyle="warning" allowBlank="1" showInputMessage="1" showErrorMessage="1" error="Existe informação em falta na linha anterior. Por favor confirme o preenchimento de todos os campos antes de submeter." sqref="G7:G8" xr:uid="{22131EAF-F551-4564-8B1E-E4320B64C936}">
      <formula1>COUNTBLANK(G6:K6)=0</formula1>
    </dataValidation>
    <dataValidation type="decimal" errorStyle="warning" operator="lessThanOrEqual" allowBlank="1" showErrorMessage="1" error="Por favor confirme que a População Alvo é inferior ao Total de pessoas abrangidas." sqref="L6:L8" xr:uid="{F5AB9B07-0641-4C4E-8B7C-7FB19CC88699}">
      <formula1>1</formula1>
    </dataValidation>
    <dataValidation type="whole" errorStyle="warning" allowBlank="1" showInputMessage="1" showErrorMessage="1" error="Por favor confirme que indicou um número inteiro. _x000a_Se for o caso, confirme se a População alvo é realmente inferior ao Total de pessoas abrangidas." sqref="K6:K8" xr:uid="{A1DB9333-1AB7-42F4-A715-1A02D05067AF}">
      <formula1>J6</formula1>
      <formula2>999999999999999</formula2>
    </dataValidation>
  </dataValidations>
  <pageMargins left="0.7" right="0.7" top="0.75" bottom="0.75" header="0.3" footer="0.3"/>
  <pageSetup paperSize="9" scale="68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9D084-7B6D-4785-AC2E-670061833481}">
  <dimension ref="B1:X36"/>
  <sheetViews>
    <sheetView showGridLines="0" zoomScaleNormal="100" zoomScaleSheetLayoutView="14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F6" sqref="F6"/>
    </sheetView>
  </sheetViews>
  <sheetFormatPr defaultRowHeight="15"/>
  <cols>
    <col min="1" max="1" width="1.140625" customWidth="1"/>
    <col min="2" max="2" width="4.28515625" customWidth="1"/>
    <col min="3" max="3" width="9.5703125" hidden="1" customWidth="1"/>
    <col min="4" max="4" width="6.85546875" hidden="1" customWidth="1"/>
    <col min="5" max="5" width="9.5703125" hidden="1" customWidth="1"/>
    <col min="6" max="6" width="20.7109375" customWidth="1"/>
    <col min="7" max="13" width="15.140625" customWidth="1"/>
    <col min="14" max="14" width="4.28515625" customWidth="1"/>
    <col min="15" max="15" width="1.140625" customWidth="1"/>
    <col min="16" max="16" width="13.28515625" customWidth="1"/>
    <col min="17" max="17" width="13.7109375" customWidth="1"/>
    <col min="18" max="19" width="11.42578125" customWidth="1"/>
    <col min="20" max="20" width="12.85546875" customWidth="1"/>
    <col min="21" max="21" width="11.7109375" customWidth="1"/>
    <col min="22" max="22" width="11.85546875" customWidth="1"/>
    <col min="23" max="23" width="11.140625" customWidth="1"/>
    <col min="24" max="24" width="13.28515625" customWidth="1"/>
    <col min="25" max="25" width="1.28515625" customWidth="1"/>
    <col min="26" max="26" width="18" customWidth="1"/>
    <col min="27" max="27" width="13.140625" customWidth="1"/>
    <col min="28" max="28" width="10.7109375" customWidth="1"/>
    <col min="29" max="29" width="12.140625" customWidth="1"/>
    <col min="30" max="31" width="11.5703125" customWidth="1"/>
  </cols>
  <sheetData>
    <row r="1" spans="2:24" ht="6" customHeight="1"/>
    <row r="2" spans="2:24" ht="16.5" customHeight="1">
      <c r="B2" s="93" t="s">
        <v>32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2:24" ht="8.25" customHeight="1">
      <c r="G3" s="8"/>
      <c r="M3" s="7"/>
    </row>
    <row r="4" spans="2:24" ht="50.25">
      <c r="C4" s="19" t="s">
        <v>24</v>
      </c>
      <c r="D4" s="19" t="s">
        <v>25</v>
      </c>
      <c r="E4" s="19" t="s">
        <v>26</v>
      </c>
      <c r="F4" s="3" t="s">
        <v>33</v>
      </c>
      <c r="G4" s="3" t="s">
        <v>3063</v>
      </c>
      <c r="H4" s="3" t="s">
        <v>3062</v>
      </c>
      <c r="I4" s="4" t="s">
        <v>3057</v>
      </c>
      <c r="J4" s="4" t="s">
        <v>3058</v>
      </c>
      <c r="K4" s="4" t="s">
        <v>3059</v>
      </c>
      <c r="L4" s="4" t="s">
        <v>3060</v>
      </c>
      <c r="M4" s="4" t="s">
        <v>34</v>
      </c>
      <c r="N4" s="16"/>
    </row>
    <row r="5" spans="2:24" ht="17.25" hidden="1" customHeight="1">
      <c r="C5" s="20" t="s">
        <v>8</v>
      </c>
      <c r="D5" s="20" t="s">
        <v>8</v>
      </c>
      <c r="E5" s="20" t="s">
        <v>8</v>
      </c>
      <c r="F5" s="4" t="s">
        <v>35</v>
      </c>
      <c r="G5" s="4" t="s">
        <v>31</v>
      </c>
      <c r="H5" s="4" t="s">
        <v>31</v>
      </c>
      <c r="I5" s="4" t="s">
        <v>31</v>
      </c>
      <c r="J5" s="4" t="s">
        <v>31</v>
      </c>
      <c r="K5" s="4" t="s">
        <v>31</v>
      </c>
      <c r="L5" s="4" t="s">
        <v>31</v>
      </c>
      <c r="M5" s="4" t="s">
        <v>36</v>
      </c>
      <c r="N5" s="16"/>
      <c r="P5" s="4" t="s">
        <v>1</v>
      </c>
    </row>
    <row r="6" spans="2:24" ht="33.75" customHeight="1">
      <c r="C6" s="12" t="str">
        <f>Capa!$E$16</f>
        <v/>
      </c>
      <c r="D6" s="12">
        <f>Capa!$E$14</f>
        <v>2024</v>
      </c>
      <c r="E6" s="12">
        <f>Capa!$E$12</f>
        <v>0</v>
      </c>
      <c r="F6" s="45"/>
      <c r="G6" s="74"/>
      <c r="H6" s="72"/>
      <c r="I6" s="74"/>
      <c r="J6" s="74"/>
      <c r="K6" s="74"/>
      <c r="L6" s="74"/>
      <c r="M6" s="45"/>
      <c r="N6" s="10"/>
      <c r="P6" s="18"/>
    </row>
    <row r="7" spans="2:24" ht="33.75" customHeight="1">
      <c r="C7" s="12" t="str">
        <f>Capa!$E$16</f>
        <v/>
      </c>
      <c r="D7" s="12">
        <f>Capa!$E$14</f>
        <v>2024</v>
      </c>
      <c r="E7" s="12">
        <f>Capa!$E$12</f>
        <v>0</v>
      </c>
      <c r="F7" s="45"/>
      <c r="G7" s="74"/>
      <c r="H7" s="72"/>
      <c r="I7" s="74"/>
      <c r="J7" s="74"/>
      <c r="K7" s="74"/>
      <c r="L7" s="74"/>
      <c r="M7" s="45"/>
      <c r="N7" s="10"/>
    </row>
    <row r="8" spans="2:24" ht="33.75" customHeight="1">
      <c r="C8" s="12" t="str">
        <f>Capa!$E$16</f>
        <v/>
      </c>
      <c r="D8" s="12">
        <f>Capa!$E$14</f>
        <v>2024</v>
      </c>
      <c r="E8" s="12">
        <f>Capa!$E$12</f>
        <v>0</v>
      </c>
      <c r="F8" s="45"/>
      <c r="G8" s="74"/>
      <c r="H8" s="72"/>
      <c r="I8" s="74"/>
      <c r="J8" s="74"/>
      <c r="K8" s="74"/>
      <c r="L8" s="74"/>
      <c r="M8" s="45"/>
      <c r="N8" s="10"/>
    </row>
    <row r="9" spans="2:24" ht="33.75" customHeight="1">
      <c r="C9" s="12" t="str">
        <f>Capa!$E$16</f>
        <v/>
      </c>
      <c r="D9" s="12">
        <f>Capa!$E$14</f>
        <v>2024</v>
      </c>
      <c r="E9" s="12">
        <f>Capa!$E$12</f>
        <v>0</v>
      </c>
      <c r="F9" s="45"/>
      <c r="G9" s="74"/>
      <c r="H9" s="72"/>
      <c r="I9" s="74"/>
      <c r="J9" s="74"/>
      <c r="K9" s="74"/>
      <c r="L9" s="74"/>
      <c r="M9" s="45"/>
      <c r="N9" s="10"/>
    </row>
    <row r="10" spans="2:24" ht="33.75" customHeight="1">
      <c r="C10" s="12" t="str">
        <f>Capa!$E$16</f>
        <v/>
      </c>
      <c r="D10" s="12">
        <f>Capa!$E$14</f>
        <v>2024</v>
      </c>
      <c r="E10" s="12">
        <f>Capa!$E$12</f>
        <v>0</v>
      </c>
      <c r="F10" s="45"/>
      <c r="G10" s="74"/>
      <c r="H10" s="72"/>
      <c r="I10" s="74"/>
      <c r="J10" s="74"/>
      <c r="K10" s="74"/>
      <c r="L10" s="74"/>
      <c r="M10" s="45"/>
      <c r="N10" s="10"/>
    </row>
    <row r="11" spans="2:24" ht="33.75" customHeight="1">
      <c r="C11" s="12" t="str">
        <f>Capa!$E$16</f>
        <v/>
      </c>
      <c r="D11" s="12">
        <f>Capa!$E$14</f>
        <v>2024</v>
      </c>
      <c r="E11" s="12">
        <f>Capa!$E$12</f>
        <v>0</v>
      </c>
      <c r="F11" s="45"/>
      <c r="G11" s="74"/>
      <c r="H11" s="72"/>
      <c r="I11" s="74"/>
      <c r="J11" s="74"/>
      <c r="K11" s="74"/>
      <c r="L11" s="74"/>
      <c r="M11" s="45"/>
      <c r="N11" s="10"/>
    </row>
    <row r="12" spans="2:24" ht="33.75" customHeight="1">
      <c r="C12" s="12" t="str">
        <f>Capa!$E$16</f>
        <v/>
      </c>
      <c r="D12" s="12">
        <f>Capa!$E$14</f>
        <v>2024</v>
      </c>
      <c r="E12" s="12">
        <f>Capa!$E$12</f>
        <v>0</v>
      </c>
      <c r="F12" s="45"/>
      <c r="G12" s="74"/>
      <c r="H12" s="72"/>
      <c r="I12" s="74"/>
      <c r="J12" s="74"/>
      <c r="K12" s="74"/>
      <c r="L12" s="74"/>
      <c r="M12" s="45"/>
      <c r="N12" s="10"/>
    </row>
    <row r="13" spans="2:24" ht="33.75" customHeight="1">
      <c r="C13" s="12" t="str">
        <f>Capa!$E$16</f>
        <v/>
      </c>
      <c r="D13" s="12">
        <f>Capa!$E$14</f>
        <v>2024</v>
      </c>
      <c r="E13" s="12">
        <f>Capa!$E$12</f>
        <v>0</v>
      </c>
      <c r="F13" s="45"/>
      <c r="G13" s="74"/>
      <c r="H13" s="72"/>
      <c r="I13" s="74"/>
      <c r="J13" s="74"/>
      <c r="K13" s="74"/>
      <c r="L13" s="74"/>
      <c r="M13" s="45"/>
      <c r="N13" s="10"/>
    </row>
    <row r="14" spans="2:24" ht="33.75" customHeight="1">
      <c r="C14" s="12" t="str">
        <f>Capa!$E$16</f>
        <v/>
      </c>
      <c r="D14" s="12">
        <f>Capa!$E$14</f>
        <v>2024</v>
      </c>
      <c r="E14" s="12">
        <f>Capa!$E$12</f>
        <v>0</v>
      </c>
      <c r="F14" s="45"/>
      <c r="G14" s="74"/>
      <c r="H14" s="72"/>
      <c r="I14" s="74"/>
      <c r="J14" s="74"/>
      <c r="K14" s="74"/>
      <c r="L14" s="74"/>
      <c r="M14" s="45"/>
      <c r="N14" s="10"/>
    </row>
    <row r="15" spans="2:24" ht="33.75" customHeight="1">
      <c r="C15" s="12" t="str">
        <f>Capa!$E$16</f>
        <v/>
      </c>
      <c r="D15" s="12">
        <f>Capa!$E$14</f>
        <v>2024</v>
      </c>
      <c r="E15" s="12">
        <f>Capa!$E$12</f>
        <v>0</v>
      </c>
      <c r="F15" s="45"/>
      <c r="G15" s="74"/>
      <c r="H15" s="72"/>
      <c r="I15" s="74"/>
      <c r="J15" s="74"/>
      <c r="K15" s="74"/>
      <c r="L15" s="74"/>
      <c r="M15" s="45"/>
      <c r="N15" s="10"/>
    </row>
    <row r="16" spans="2:24" ht="33.75" customHeight="1">
      <c r="C16" s="12" t="str">
        <f>Capa!$E$16</f>
        <v/>
      </c>
      <c r="D16" s="12">
        <f>Capa!$E$14</f>
        <v>2024</v>
      </c>
      <c r="E16" s="12">
        <f>Capa!$E$12</f>
        <v>0</v>
      </c>
      <c r="F16" s="45"/>
      <c r="G16" s="74"/>
      <c r="H16" s="72"/>
      <c r="I16" s="74"/>
      <c r="J16" s="74"/>
      <c r="K16" s="74"/>
      <c r="L16" s="74"/>
      <c r="M16" s="45"/>
      <c r="N16" s="10"/>
    </row>
    <row r="17" spans="3:14" ht="33.75" customHeight="1">
      <c r="C17" s="12" t="str">
        <f>Capa!$E$16</f>
        <v/>
      </c>
      <c r="D17" s="12">
        <f>Capa!$E$14</f>
        <v>2024</v>
      </c>
      <c r="E17" s="12">
        <f>Capa!$E$12</f>
        <v>0</v>
      </c>
      <c r="F17" s="45"/>
      <c r="G17" s="74"/>
      <c r="H17" s="72"/>
      <c r="I17" s="74"/>
      <c r="J17" s="74"/>
      <c r="K17" s="74"/>
      <c r="L17" s="74"/>
      <c r="M17" s="45"/>
      <c r="N17" s="10"/>
    </row>
    <row r="18" spans="3:14" ht="33.75" customHeight="1">
      <c r="C18" s="12" t="str">
        <f>Capa!$E$16</f>
        <v/>
      </c>
      <c r="D18" s="12">
        <f>Capa!$E$14</f>
        <v>2024</v>
      </c>
      <c r="E18" s="12">
        <f>Capa!$E$12</f>
        <v>0</v>
      </c>
      <c r="F18" s="45"/>
      <c r="G18" s="74"/>
      <c r="H18" s="72"/>
      <c r="I18" s="74"/>
      <c r="J18" s="74"/>
      <c r="K18" s="74"/>
      <c r="L18" s="74"/>
      <c r="M18" s="45"/>
      <c r="N18" s="10"/>
    </row>
    <row r="19" spans="3:14" ht="33.75" customHeight="1">
      <c r="C19" s="12" t="str">
        <f>Capa!$E$16</f>
        <v/>
      </c>
      <c r="D19" s="12">
        <f>Capa!$E$14</f>
        <v>2024</v>
      </c>
      <c r="E19" s="12">
        <f>Capa!$E$12</f>
        <v>0</v>
      </c>
      <c r="F19" s="45"/>
      <c r="G19" s="74"/>
      <c r="H19" s="72"/>
      <c r="I19" s="74"/>
      <c r="J19" s="74"/>
      <c r="K19" s="74"/>
      <c r="L19" s="74"/>
      <c r="M19" s="45"/>
      <c r="N19" s="10"/>
    </row>
    <row r="20" spans="3:14" ht="33.75" customHeight="1">
      <c r="C20" s="12" t="str">
        <f>Capa!$E$16</f>
        <v/>
      </c>
      <c r="D20" s="12">
        <f>Capa!$E$14</f>
        <v>2024</v>
      </c>
      <c r="E20" s="12">
        <f>Capa!$E$12</f>
        <v>0</v>
      </c>
      <c r="F20" s="45"/>
      <c r="G20" s="74"/>
      <c r="H20" s="72"/>
      <c r="I20" s="74"/>
      <c r="J20" s="74"/>
      <c r="K20" s="74"/>
      <c r="L20" s="74"/>
      <c r="M20" s="45"/>
      <c r="N20" s="10"/>
    </row>
    <row r="21" spans="3:14" ht="33.75" customHeight="1">
      <c r="C21" s="12" t="str">
        <f>Capa!$E$16</f>
        <v/>
      </c>
      <c r="D21" s="12">
        <f>Capa!$E$14</f>
        <v>2024</v>
      </c>
      <c r="E21" s="12">
        <f>Capa!$E$12</f>
        <v>0</v>
      </c>
      <c r="F21" s="45"/>
      <c r="G21" s="74"/>
      <c r="H21" s="72"/>
      <c r="I21" s="74"/>
      <c r="J21" s="74"/>
      <c r="K21" s="74"/>
      <c r="L21" s="74"/>
      <c r="M21" s="45"/>
      <c r="N21" s="10"/>
    </row>
    <row r="22" spans="3:14" ht="33.75" customHeight="1">
      <c r="C22" s="12" t="str">
        <f>Capa!$E$16</f>
        <v/>
      </c>
      <c r="D22" s="12">
        <f>Capa!$E$14</f>
        <v>2024</v>
      </c>
      <c r="E22" s="12">
        <f>Capa!$E$12</f>
        <v>0</v>
      </c>
      <c r="F22" s="45"/>
      <c r="G22" s="74"/>
      <c r="H22" s="72"/>
      <c r="I22" s="74"/>
      <c r="J22" s="74"/>
      <c r="K22" s="74"/>
      <c r="L22" s="74"/>
      <c r="M22" s="45"/>
      <c r="N22" s="10"/>
    </row>
    <row r="23" spans="3:14" ht="33.75" customHeight="1">
      <c r="C23" s="12" t="str">
        <f>Capa!$E$16</f>
        <v/>
      </c>
      <c r="D23" s="12">
        <f>Capa!$E$14</f>
        <v>2024</v>
      </c>
      <c r="E23" s="12">
        <f>Capa!$E$12</f>
        <v>0</v>
      </c>
      <c r="F23" s="45"/>
      <c r="G23" s="74"/>
      <c r="H23" s="72"/>
      <c r="I23" s="74"/>
      <c r="J23" s="74"/>
      <c r="K23" s="74"/>
      <c r="L23" s="74"/>
      <c r="M23" s="45"/>
      <c r="N23" s="10"/>
    </row>
    <row r="24" spans="3:14" ht="33.75" customHeight="1">
      <c r="C24" s="12" t="str">
        <f>Capa!$E$16</f>
        <v/>
      </c>
      <c r="D24" s="12">
        <f>Capa!$E$14</f>
        <v>2024</v>
      </c>
      <c r="E24" s="12">
        <f>Capa!$E$12</f>
        <v>0</v>
      </c>
      <c r="F24" s="45"/>
      <c r="G24" s="74"/>
      <c r="H24" s="72"/>
      <c r="I24" s="74"/>
      <c r="J24" s="74"/>
      <c r="K24" s="74"/>
      <c r="L24" s="74"/>
      <c r="M24" s="45"/>
      <c r="N24" s="10"/>
    </row>
    <row r="25" spans="3:14" ht="33.75" customHeight="1">
      <c r="C25" s="12" t="str">
        <f>Capa!$E$16</f>
        <v/>
      </c>
      <c r="D25" s="12">
        <f>Capa!$E$14</f>
        <v>2024</v>
      </c>
      <c r="E25" s="12">
        <f>Capa!$E$12</f>
        <v>0</v>
      </c>
      <c r="F25" s="45"/>
      <c r="G25" s="74"/>
      <c r="H25" s="72"/>
      <c r="I25" s="74"/>
      <c r="J25" s="74"/>
      <c r="K25" s="74"/>
      <c r="L25" s="74"/>
      <c r="M25" s="45"/>
      <c r="N25" s="10"/>
    </row>
    <row r="26" spans="3:14" ht="33.75" customHeight="1">
      <c r="C26" s="12" t="str">
        <f>Capa!$E$16</f>
        <v/>
      </c>
      <c r="D26" s="12">
        <f>Capa!$E$14</f>
        <v>2024</v>
      </c>
      <c r="E26" s="12">
        <f>Capa!$E$12</f>
        <v>0</v>
      </c>
      <c r="F26" s="45"/>
      <c r="G26" s="74"/>
      <c r="H26" s="72"/>
      <c r="I26" s="74"/>
      <c r="J26" s="74"/>
      <c r="K26" s="74"/>
      <c r="L26" s="74"/>
      <c r="M26" s="45"/>
      <c r="N26" s="10"/>
    </row>
    <row r="27" spans="3:14" ht="33.75" customHeight="1">
      <c r="C27" s="12" t="str">
        <f>Capa!$E$16</f>
        <v/>
      </c>
      <c r="D27" s="12">
        <f>Capa!$E$14</f>
        <v>2024</v>
      </c>
      <c r="E27" s="12">
        <f>Capa!$E$12</f>
        <v>0</v>
      </c>
      <c r="F27" s="45"/>
      <c r="G27" s="74"/>
      <c r="H27" s="72"/>
      <c r="I27" s="74"/>
      <c r="J27" s="74"/>
      <c r="K27" s="74"/>
      <c r="L27" s="74"/>
      <c r="M27" s="45"/>
      <c r="N27" s="10"/>
    </row>
    <row r="28" spans="3:14" ht="33.75" customHeight="1">
      <c r="C28" s="12" t="str">
        <f>Capa!$E$16</f>
        <v/>
      </c>
      <c r="D28" s="12">
        <f>Capa!$E$14</f>
        <v>2024</v>
      </c>
      <c r="E28" s="12">
        <f>Capa!$E$12</f>
        <v>0</v>
      </c>
      <c r="F28" s="45"/>
      <c r="G28" s="74"/>
      <c r="H28" s="72"/>
      <c r="I28" s="74"/>
      <c r="J28" s="74"/>
      <c r="K28" s="74"/>
      <c r="L28" s="74"/>
      <c r="M28" s="45"/>
      <c r="N28" s="10"/>
    </row>
    <row r="29" spans="3:14" ht="33.75" customHeight="1">
      <c r="C29" s="12" t="str">
        <f>Capa!$E$16</f>
        <v/>
      </c>
      <c r="D29" s="12">
        <f>Capa!$E$14</f>
        <v>2024</v>
      </c>
      <c r="E29" s="12">
        <f>Capa!$E$12</f>
        <v>0</v>
      </c>
      <c r="F29" s="45"/>
      <c r="G29" s="74"/>
      <c r="H29" s="72"/>
      <c r="I29" s="74"/>
      <c r="J29" s="74"/>
      <c r="K29" s="74"/>
      <c r="L29" s="74"/>
      <c r="M29" s="45"/>
      <c r="N29" s="10"/>
    </row>
    <row r="30" spans="3:14" ht="33.75" customHeight="1">
      <c r="C30" s="12" t="str">
        <f>Capa!$E$16</f>
        <v/>
      </c>
      <c r="D30" s="12">
        <f>Capa!$E$14</f>
        <v>2024</v>
      </c>
      <c r="E30" s="12">
        <f>Capa!$E$12</f>
        <v>0</v>
      </c>
      <c r="F30" s="45"/>
      <c r="G30" s="74"/>
      <c r="H30" s="72"/>
      <c r="I30" s="74"/>
      <c r="J30" s="74"/>
      <c r="K30" s="74"/>
      <c r="L30" s="74"/>
      <c r="M30" s="45"/>
      <c r="N30" s="10"/>
    </row>
    <row r="31" spans="3:14" ht="33.75" customHeight="1">
      <c r="C31" s="12" t="str">
        <f>Capa!$E$16</f>
        <v/>
      </c>
      <c r="D31" s="12">
        <f>Capa!$E$14</f>
        <v>2024</v>
      </c>
      <c r="E31" s="12">
        <f>Capa!$E$12</f>
        <v>0</v>
      </c>
      <c r="F31" s="45"/>
      <c r="G31" s="74"/>
      <c r="H31" s="72"/>
      <c r="I31" s="74"/>
      <c r="J31" s="74"/>
      <c r="K31" s="74"/>
      <c r="L31" s="74"/>
      <c r="M31" s="45"/>
      <c r="N31" s="10"/>
    </row>
    <row r="32" spans="3:14" ht="33.75" customHeight="1">
      <c r="C32" s="12" t="str">
        <f>Capa!$E$16</f>
        <v/>
      </c>
      <c r="D32" s="12">
        <f>Capa!$E$14</f>
        <v>2024</v>
      </c>
      <c r="E32" s="12">
        <f>Capa!$E$12</f>
        <v>0</v>
      </c>
      <c r="F32" s="45"/>
      <c r="G32" s="74"/>
      <c r="H32" s="72"/>
      <c r="I32" s="74"/>
      <c r="J32" s="74"/>
      <c r="K32" s="74"/>
      <c r="L32" s="74"/>
      <c r="M32" s="45"/>
      <c r="N32" s="10"/>
    </row>
    <row r="33" spans="3:14" ht="33.75" customHeight="1">
      <c r="C33" s="12" t="str">
        <f>Capa!$E$16</f>
        <v/>
      </c>
      <c r="D33" s="12">
        <f>Capa!$E$14</f>
        <v>2024</v>
      </c>
      <c r="E33" s="12">
        <f>Capa!$E$12</f>
        <v>0</v>
      </c>
      <c r="F33" s="45"/>
      <c r="G33" s="74"/>
      <c r="H33" s="72"/>
      <c r="I33" s="74"/>
      <c r="J33" s="74"/>
      <c r="K33" s="74"/>
      <c r="L33" s="74"/>
      <c r="M33" s="45"/>
      <c r="N33" s="10"/>
    </row>
    <row r="34" spans="3:14" ht="33.75" customHeight="1">
      <c r="C34" s="12" t="str">
        <f>Capa!$E$16</f>
        <v/>
      </c>
      <c r="D34" s="12">
        <f>Capa!$E$14</f>
        <v>2024</v>
      </c>
      <c r="E34" s="12">
        <f>Capa!$E$12</f>
        <v>0</v>
      </c>
      <c r="F34" s="45"/>
      <c r="G34" s="74"/>
      <c r="H34" s="72"/>
      <c r="I34" s="74"/>
      <c r="J34" s="74"/>
      <c r="K34" s="74"/>
      <c r="L34" s="74"/>
      <c r="M34" s="45"/>
      <c r="N34" s="10"/>
    </row>
    <row r="35" spans="3:14" ht="38.25" customHeight="1">
      <c r="C35" s="12" t="str">
        <f>Capa!$E$16</f>
        <v/>
      </c>
      <c r="D35" s="12">
        <f>Capa!$E$14</f>
        <v>2024</v>
      </c>
      <c r="E35" s="12">
        <f>Capa!$E$12</f>
        <v>0</v>
      </c>
      <c r="F35" s="45"/>
      <c r="G35" s="74"/>
      <c r="H35" s="72"/>
      <c r="I35" s="74"/>
      <c r="J35" s="74"/>
      <c r="K35" s="74"/>
      <c r="L35" s="74"/>
      <c r="M35" s="45"/>
      <c r="N35" s="10"/>
    </row>
    <row r="36" spans="3:14" ht="5.25" customHeight="1">
      <c r="G36" s="6"/>
      <c r="H36" s="6"/>
      <c r="I36" s="6"/>
      <c r="J36" s="6"/>
      <c r="K36" s="6"/>
      <c r="L36" s="6"/>
    </row>
  </sheetData>
  <sheetProtection algorithmName="SHA-512" hashValue="gIV5prJEFNqVJBD6BDCOiNaSEv5WI1mSQ/SAVvwxonK6mQpVH/06r5YfSelg/tMRW+Yea5LnLaNtlKk8FUKroA==" saltValue="PnJYmIh3YPaxbQNYz8nRGw==" spinCount="100000" sheet="1" objects="1" scenarios="1"/>
  <mergeCells count="1">
    <mergeCell ref="B2:N2"/>
  </mergeCells>
  <phoneticPr fontId="4" type="noConversion"/>
  <dataValidations count="3">
    <dataValidation type="decimal" allowBlank="1" showInputMessage="1" showErrorMessage="1" error="A informação indicada não é um número." sqref="H6:H35" xr:uid="{139B00EB-63E8-4B8B-8029-2E0A1E774FBF}">
      <formula1>0</formula1>
      <formula2>999999999999999</formula2>
    </dataValidation>
    <dataValidation type="whole" allowBlank="1" showInputMessage="1" showErrorMessage="1" error="A informação indicada não é um número inteiro." sqref="I6:L35 G6" xr:uid="{4A5486CF-62D7-43A1-BE6C-1C3675B8CAA9}">
      <formula1>0</formula1>
      <formula2>999999999999999</formula2>
    </dataValidation>
    <dataValidation type="custom" errorStyle="warning" allowBlank="1" showInputMessage="1" showErrorMessage="1" error="Existe informação em falta na linha anterior. Por favor confirme o preenchimento de todos os campos antes de submeter." sqref="G7:G35" xr:uid="{67DB7D89-450A-44E9-BA98-1DCCE5DF6820}">
      <formula1>COUNTBLANK(F6:M6)=0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15" max="1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F2C46C1-E191-46C3-9E08-FFDB1634835E}">
          <x14:formula1>
            <xm:f>'Listas Ocultas'!$J$2:$J$5</xm:f>
          </x14:formula1>
          <xm:sqref>M6:M35</xm:sqref>
        </x14:dataValidation>
        <x14:dataValidation type="list" allowBlank="1" showInputMessage="1" showErrorMessage="1" xr:uid="{529AC406-C180-4115-B7E0-0A74EB1FB386}">
          <x14:formula1>
            <xm:f>OFFSET('Listas Ocultas'!$P$5,0,0,COUNTIF('Listas Ocultas'!$P$5:$P$74,"*"))</xm:f>
          </x14:formula1>
          <xm:sqref>F6:F35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40"/>
  <sheetViews>
    <sheetView showGridLines="0" zoomScaleNormal="100" zoomScaleSheetLayoutView="9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F7" sqref="F7"/>
    </sheetView>
  </sheetViews>
  <sheetFormatPr defaultRowHeight="15"/>
  <cols>
    <col min="1" max="1" width="1.42578125" customWidth="1"/>
    <col min="2" max="2" width="4.140625" customWidth="1"/>
    <col min="3" max="3" width="8.7109375" hidden="1" customWidth="1"/>
    <col min="4" max="4" width="6.85546875" hidden="1" customWidth="1"/>
    <col min="5" max="5" width="7.85546875" hidden="1" customWidth="1"/>
    <col min="6" max="6" width="20.7109375" customWidth="1"/>
    <col min="7" max="7" width="31.7109375" customWidth="1"/>
    <col min="8" max="8" width="14.5703125" customWidth="1"/>
    <col min="9" max="9" width="12.7109375" customWidth="1"/>
    <col min="10" max="12" width="11.7109375" customWidth="1"/>
    <col min="13" max="13" width="12.7109375" customWidth="1"/>
    <col min="14" max="14" width="10.28515625" hidden="1" customWidth="1"/>
    <col min="15" max="15" width="12.28515625" customWidth="1"/>
    <col min="16" max="16" width="14.7109375" customWidth="1"/>
    <col min="17" max="18" width="12.28515625" customWidth="1"/>
    <col min="19" max="20" width="14.7109375" customWidth="1"/>
    <col min="21" max="21" width="21.85546875" customWidth="1"/>
    <col min="22" max="22" width="14.7109375" customWidth="1"/>
    <col min="23" max="23" width="3.5703125" customWidth="1"/>
    <col min="24" max="24" width="1.28515625" customWidth="1"/>
    <col min="25" max="25" width="11.28515625" customWidth="1"/>
    <col min="26" max="26" width="13.140625" customWidth="1"/>
    <col min="27" max="27" width="10.7109375" customWidth="1"/>
    <col min="28" max="28" width="12.140625" customWidth="1"/>
    <col min="29" max="30" width="11.5703125" customWidth="1"/>
  </cols>
  <sheetData>
    <row r="1" spans="2:25" ht="6" customHeight="1"/>
    <row r="2" spans="2:25">
      <c r="B2" s="93" t="s">
        <v>39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38"/>
    </row>
    <row r="3" spans="2:25" ht="6.75" customHeight="1">
      <c r="L3" s="7"/>
      <c r="W3" s="38"/>
      <c r="X3" s="38"/>
    </row>
    <row r="4" spans="2:25" ht="27" customHeight="1">
      <c r="C4" s="95" t="s">
        <v>24</v>
      </c>
      <c r="D4" s="95" t="s">
        <v>25</v>
      </c>
      <c r="E4" s="96" t="s">
        <v>26</v>
      </c>
      <c r="F4" s="98" t="s">
        <v>33</v>
      </c>
      <c r="G4" s="98" t="s">
        <v>40</v>
      </c>
      <c r="H4" s="94" t="s">
        <v>41</v>
      </c>
      <c r="I4" s="94"/>
      <c r="J4" s="94" t="s">
        <v>3055</v>
      </c>
      <c r="K4" s="94"/>
      <c r="L4" s="94"/>
      <c r="M4" s="98" t="s">
        <v>3056</v>
      </c>
      <c r="N4" s="96" t="s">
        <v>3068</v>
      </c>
      <c r="O4" s="98" t="s">
        <v>42</v>
      </c>
      <c r="P4" s="98" t="s">
        <v>3057</v>
      </c>
      <c r="Q4" s="98" t="s">
        <v>3058</v>
      </c>
      <c r="R4" s="98" t="s">
        <v>3059</v>
      </c>
      <c r="S4" s="98" t="s">
        <v>3060</v>
      </c>
      <c r="T4" s="98" t="s">
        <v>3061</v>
      </c>
      <c r="U4" s="98" t="s">
        <v>43</v>
      </c>
      <c r="V4" s="98" t="s">
        <v>34</v>
      </c>
    </row>
    <row r="5" spans="2:25" ht="21.75" customHeight="1">
      <c r="C5" s="95"/>
      <c r="D5" s="95"/>
      <c r="E5" s="97"/>
      <c r="F5" s="99"/>
      <c r="G5" s="99"/>
      <c r="H5" s="4" t="s">
        <v>44</v>
      </c>
      <c r="I5" s="4" t="s">
        <v>45</v>
      </c>
      <c r="J5" s="39" t="s">
        <v>46</v>
      </c>
      <c r="K5" s="40" t="s">
        <v>47</v>
      </c>
      <c r="L5" s="40" t="s">
        <v>48</v>
      </c>
      <c r="M5" s="99"/>
      <c r="N5" s="97"/>
      <c r="O5" s="99"/>
      <c r="P5" s="99"/>
      <c r="Q5" s="99"/>
      <c r="R5" s="99"/>
      <c r="S5" s="99"/>
      <c r="T5" s="99"/>
      <c r="U5" s="99"/>
      <c r="V5" s="99"/>
    </row>
    <row r="6" spans="2:25" ht="17.25" hidden="1" customHeight="1">
      <c r="C6" s="20" t="s">
        <v>8</v>
      </c>
      <c r="D6" s="20" t="s">
        <v>8</v>
      </c>
      <c r="E6" s="20" t="s">
        <v>8</v>
      </c>
      <c r="F6" s="4" t="s">
        <v>35</v>
      </c>
      <c r="G6" s="4" t="s">
        <v>49</v>
      </c>
      <c r="H6" s="4" t="s">
        <v>31</v>
      </c>
      <c r="I6" s="4" t="s">
        <v>31</v>
      </c>
      <c r="J6" s="4" t="s">
        <v>31</v>
      </c>
      <c r="K6" s="4" t="s">
        <v>31</v>
      </c>
      <c r="L6" s="4" t="s">
        <v>31</v>
      </c>
      <c r="M6" s="4" t="s">
        <v>31</v>
      </c>
      <c r="N6" s="20" t="s">
        <v>8</v>
      </c>
      <c r="O6" s="4" t="s">
        <v>50</v>
      </c>
      <c r="P6" s="4" t="s">
        <v>31</v>
      </c>
      <c r="Q6" s="4" t="s">
        <v>31</v>
      </c>
      <c r="R6" s="4" t="s">
        <v>31</v>
      </c>
      <c r="S6" s="4" t="s">
        <v>31</v>
      </c>
      <c r="T6" s="4" t="s">
        <v>31</v>
      </c>
      <c r="U6" s="4" t="s">
        <v>51</v>
      </c>
      <c r="V6" s="4" t="s">
        <v>36</v>
      </c>
    </row>
    <row r="7" spans="2:25" ht="34.15" customHeight="1">
      <c r="C7" s="12" t="str">
        <f>Capa!$E$16</f>
        <v/>
      </c>
      <c r="D7" s="12">
        <f>Capa!$E$14</f>
        <v>2024</v>
      </c>
      <c r="E7" s="12">
        <f>Capa!$E$12</f>
        <v>0</v>
      </c>
      <c r="F7" s="45"/>
      <c r="G7" s="43"/>
      <c r="H7" s="72"/>
      <c r="I7" s="72"/>
      <c r="J7" s="74"/>
      <c r="K7" s="74"/>
      <c r="L7" s="74"/>
      <c r="M7" s="72"/>
      <c r="N7" s="11">
        <f t="shared" ref="N7:N13" si="0">IF(J7&gt;0,1,0)</f>
        <v>0</v>
      </c>
      <c r="O7" s="69"/>
      <c r="P7" s="74"/>
      <c r="Q7" s="74"/>
      <c r="R7" s="74"/>
      <c r="S7" s="74"/>
      <c r="T7" s="72"/>
      <c r="U7" s="70"/>
      <c r="V7" s="70"/>
      <c r="W7" s="10"/>
      <c r="X7" s="10"/>
      <c r="Y7" s="18"/>
    </row>
    <row r="8" spans="2:25" ht="34.15" customHeight="1">
      <c r="C8" s="12" t="str">
        <f>Capa!$E$16</f>
        <v/>
      </c>
      <c r="D8" s="12">
        <f>Capa!$E$14</f>
        <v>2024</v>
      </c>
      <c r="E8" s="12">
        <f>Capa!$E$12</f>
        <v>0</v>
      </c>
      <c r="F8" s="45"/>
      <c r="G8" s="43"/>
      <c r="H8" s="72"/>
      <c r="I8" s="72"/>
      <c r="J8" s="74"/>
      <c r="K8" s="74"/>
      <c r="L8" s="74"/>
      <c r="M8" s="72"/>
      <c r="N8" s="11">
        <f t="shared" si="0"/>
        <v>0</v>
      </c>
      <c r="O8" s="69"/>
      <c r="P8" s="74"/>
      <c r="Q8" s="74"/>
      <c r="R8" s="74"/>
      <c r="S8" s="74"/>
      <c r="T8" s="72"/>
      <c r="U8" s="70"/>
      <c r="V8" s="70"/>
      <c r="X8" s="10"/>
    </row>
    <row r="9" spans="2:25" ht="34.15" customHeight="1">
      <c r="C9" s="12" t="str">
        <f>Capa!$E$16</f>
        <v/>
      </c>
      <c r="D9" s="12">
        <f>Capa!$E$14</f>
        <v>2024</v>
      </c>
      <c r="E9" s="12">
        <f>Capa!$E$12</f>
        <v>0</v>
      </c>
      <c r="F9" s="45"/>
      <c r="G9" s="43"/>
      <c r="H9" s="72"/>
      <c r="I9" s="72"/>
      <c r="J9" s="74"/>
      <c r="K9" s="74"/>
      <c r="L9" s="74"/>
      <c r="M9" s="72"/>
      <c r="N9" s="11">
        <f t="shared" si="0"/>
        <v>0</v>
      </c>
      <c r="O9" s="69"/>
      <c r="P9" s="74"/>
      <c r="Q9" s="74"/>
      <c r="R9" s="74"/>
      <c r="S9" s="74"/>
      <c r="T9" s="72"/>
      <c r="U9" s="70"/>
      <c r="V9" s="70"/>
      <c r="W9" s="10"/>
      <c r="X9" s="10"/>
    </row>
    <row r="10" spans="2:25" ht="34.15" customHeight="1">
      <c r="C10" s="12" t="str">
        <f>Capa!$E$16</f>
        <v/>
      </c>
      <c r="D10" s="12">
        <f>Capa!$E$14</f>
        <v>2024</v>
      </c>
      <c r="E10" s="12">
        <f>Capa!$E$12</f>
        <v>0</v>
      </c>
      <c r="F10" s="45"/>
      <c r="G10" s="43"/>
      <c r="H10" s="72"/>
      <c r="I10" s="72"/>
      <c r="J10" s="74"/>
      <c r="K10" s="74"/>
      <c r="L10" s="74"/>
      <c r="M10" s="72"/>
      <c r="N10" s="11">
        <f t="shared" si="0"/>
        <v>0</v>
      </c>
      <c r="O10" s="69"/>
      <c r="P10" s="74"/>
      <c r="Q10" s="74"/>
      <c r="R10" s="74"/>
      <c r="S10" s="74"/>
      <c r="T10" s="72"/>
      <c r="U10" s="70"/>
      <c r="V10" s="70"/>
      <c r="W10" s="10"/>
      <c r="X10" s="10"/>
    </row>
    <row r="11" spans="2:25" ht="34.15" customHeight="1">
      <c r="C11" s="12" t="str">
        <f>Capa!$E$16</f>
        <v/>
      </c>
      <c r="D11" s="12">
        <f>Capa!$E$14</f>
        <v>2024</v>
      </c>
      <c r="E11" s="12">
        <f>Capa!$E$12</f>
        <v>0</v>
      </c>
      <c r="F11" s="45"/>
      <c r="G11" s="43"/>
      <c r="H11" s="72"/>
      <c r="I11" s="72"/>
      <c r="J11" s="74"/>
      <c r="K11" s="74"/>
      <c r="L11" s="74"/>
      <c r="M11" s="72"/>
      <c r="N11" s="11">
        <f t="shared" si="0"/>
        <v>0</v>
      </c>
      <c r="O11" s="69"/>
      <c r="P11" s="74"/>
      <c r="Q11" s="74"/>
      <c r="R11" s="74"/>
      <c r="S11" s="74"/>
      <c r="T11" s="72"/>
      <c r="U11" s="70"/>
      <c r="V11" s="70"/>
      <c r="W11" s="10"/>
      <c r="X11" s="10"/>
    </row>
    <row r="12" spans="2:25" ht="34.15" customHeight="1">
      <c r="C12" s="12" t="str">
        <f>Capa!$E$16</f>
        <v/>
      </c>
      <c r="D12" s="12">
        <f>Capa!$E$14</f>
        <v>2024</v>
      </c>
      <c r="E12" s="12">
        <f>Capa!$E$12</f>
        <v>0</v>
      </c>
      <c r="F12" s="45"/>
      <c r="G12" s="43"/>
      <c r="H12" s="72"/>
      <c r="I12" s="72"/>
      <c r="J12" s="74"/>
      <c r="K12" s="74"/>
      <c r="L12" s="74"/>
      <c r="M12" s="72"/>
      <c r="N12" s="11">
        <f t="shared" si="0"/>
        <v>0</v>
      </c>
      <c r="O12" s="69"/>
      <c r="P12" s="74"/>
      <c r="Q12" s="74"/>
      <c r="R12" s="74"/>
      <c r="S12" s="74"/>
      <c r="T12" s="72"/>
      <c r="U12" s="70"/>
      <c r="V12" s="70"/>
      <c r="W12" s="10"/>
      <c r="X12" s="10"/>
    </row>
    <row r="13" spans="2:25" ht="34.15" customHeight="1">
      <c r="C13" s="12" t="str">
        <f>Capa!$E$16</f>
        <v/>
      </c>
      <c r="D13" s="12">
        <f>Capa!$E$14</f>
        <v>2024</v>
      </c>
      <c r="E13" s="12">
        <f>Capa!$E$12</f>
        <v>0</v>
      </c>
      <c r="F13" s="45"/>
      <c r="G13" s="43"/>
      <c r="H13" s="72"/>
      <c r="I13" s="72"/>
      <c r="J13" s="74"/>
      <c r="K13" s="74"/>
      <c r="L13" s="74"/>
      <c r="M13" s="72"/>
      <c r="N13" s="11">
        <f t="shared" si="0"/>
        <v>0</v>
      </c>
      <c r="O13" s="69"/>
      <c r="P13" s="74"/>
      <c r="Q13" s="74"/>
      <c r="R13" s="74"/>
      <c r="S13" s="74"/>
      <c r="T13" s="72"/>
      <c r="U13" s="70"/>
      <c r="V13" s="70"/>
      <c r="W13" s="10"/>
      <c r="X13" s="10"/>
    </row>
    <row r="14" spans="2:25" ht="34.15" customHeight="1">
      <c r="C14" s="12" t="str">
        <f>Capa!$E$16</f>
        <v/>
      </c>
      <c r="D14" s="12">
        <f>Capa!$E$14</f>
        <v>2024</v>
      </c>
      <c r="E14" s="12">
        <f>Capa!$E$12</f>
        <v>0</v>
      </c>
      <c r="F14" s="45"/>
      <c r="G14" s="43"/>
      <c r="H14" s="72"/>
      <c r="I14" s="72"/>
      <c r="J14" s="74"/>
      <c r="K14" s="74"/>
      <c r="L14" s="74"/>
      <c r="M14" s="72"/>
      <c r="N14" s="11">
        <f t="shared" ref="N14:N36" si="1">IF(J14&gt;0,1,0)</f>
        <v>0</v>
      </c>
      <c r="O14" s="69"/>
      <c r="P14" s="74"/>
      <c r="Q14" s="74"/>
      <c r="R14" s="74"/>
      <c r="S14" s="74"/>
      <c r="T14" s="72"/>
      <c r="U14" s="70"/>
      <c r="V14" s="70"/>
      <c r="W14" s="10"/>
      <c r="X14" s="10"/>
    </row>
    <row r="15" spans="2:25" ht="34.15" customHeight="1">
      <c r="C15" s="12" t="str">
        <f>Capa!$E$16</f>
        <v/>
      </c>
      <c r="D15" s="12">
        <f>Capa!$E$14</f>
        <v>2024</v>
      </c>
      <c r="E15" s="12">
        <f>Capa!$E$12</f>
        <v>0</v>
      </c>
      <c r="F15" s="45"/>
      <c r="G15" s="43"/>
      <c r="H15" s="72"/>
      <c r="I15" s="72"/>
      <c r="J15" s="74"/>
      <c r="K15" s="74"/>
      <c r="L15" s="74"/>
      <c r="M15" s="72"/>
      <c r="N15" s="11">
        <f t="shared" si="1"/>
        <v>0</v>
      </c>
      <c r="O15" s="69"/>
      <c r="P15" s="74"/>
      <c r="Q15" s="74"/>
      <c r="R15" s="74"/>
      <c r="S15" s="74"/>
      <c r="T15" s="72"/>
      <c r="U15" s="70"/>
      <c r="V15" s="70"/>
      <c r="W15" s="10"/>
      <c r="X15" s="10"/>
    </row>
    <row r="16" spans="2:25" ht="34.15" customHeight="1">
      <c r="C16" s="12" t="str">
        <f>Capa!$E$16</f>
        <v/>
      </c>
      <c r="D16" s="12">
        <f>Capa!$E$14</f>
        <v>2024</v>
      </c>
      <c r="E16" s="12">
        <f>Capa!$E$12</f>
        <v>0</v>
      </c>
      <c r="F16" s="45"/>
      <c r="G16" s="43"/>
      <c r="H16" s="72"/>
      <c r="I16" s="72"/>
      <c r="J16" s="74"/>
      <c r="K16" s="74"/>
      <c r="L16" s="74"/>
      <c r="M16" s="72"/>
      <c r="N16" s="11">
        <f t="shared" si="1"/>
        <v>0</v>
      </c>
      <c r="O16" s="69"/>
      <c r="P16" s="74"/>
      <c r="Q16" s="74"/>
      <c r="R16" s="74"/>
      <c r="S16" s="74"/>
      <c r="T16" s="72"/>
      <c r="U16" s="70"/>
      <c r="V16" s="70"/>
      <c r="W16" s="10"/>
      <c r="X16" s="10"/>
    </row>
    <row r="17" spans="3:24" ht="34.15" customHeight="1">
      <c r="C17" s="12" t="str">
        <f>Capa!$E$16</f>
        <v/>
      </c>
      <c r="D17" s="12">
        <f>Capa!$E$14</f>
        <v>2024</v>
      </c>
      <c r="E17" s="12">
        <f>Capa!$E$12</f>
        <v>0</v>
      </c>
      <c r="F17" s="45"/>
      <c r="G17" s="43"/>
      <c r="H17" s="72"/>
      <c r="I17" s="72"/>
      <c r="J17" s="74"/>
      <c r="K17" s="74"/>
      <c r="L17" s="74"/>
      <c r="M17" s="72"/>
      <c r="N17" s="11">
        <f t="shared" si="1"/>
        <v>0</v>
      </c>
      <c r="O17" s="69"/>
      <c r="P17" s="74"/>
      <c r="Q17" s="74"/>
      <c r="R17" s="74"/>
      <c r="S17" s="74"/>
      <c r="T17" s="72"/>
      <c r="U17" s="70"/>
      <c r="V17" s="70"/>
      <c r="W17" s="10"/>
      <c r="X17" s="10"/>
    </row>
    <row r="18" spans="3:24" ht="34.15" customHeight="1">
      <c r="C18" s="12" t="str">
        <f>Capa!$E$16</f>
        <v/>
      </c>
      <c r="D18" s="12">
        <f>Capa!$E$14</f>
        <v>2024</v>
      </c>
      <c r="E18" s="12">
        <f>Capa!$E$12</f>
        <v>0</v>
      </c>
      <c r="F18" s="45"/>
      <c r="G18" s="43"/>
      <c r="H18" s="72"/>
      <c r="I18" s="72"/>
      <c r="J18" s="74"/>
      <c r="K18" s="74"/>
      <c r="L18" s="74"/>
      <c r="M18" s="72"/>
      <c r="N18" s="11">
        <f t="shared" si="1"/>
        <v>0</v>
      </c>
      <c r="O18" s="69"/>
      <c r="P18" s="74"/>
      <c r="Q18" s="74"/>
      <c r="R18" s="74"/>
      <c r="S18" s="74"/>
      <c r="T18" s="72"/>
      <c r="U18" s="70"/>
      <c r="V18" s="70"/>
      <c r="W18" s="10"/>
      <c r="X18" s="10"/>
    </row>
    <row r="19" spans="3:24" ht="34.15" customHeight="1">
      <c r="C19" s="12" t="str">
        <f>Capa!$E$16</f>
        <v/>
      </c>
      <c r="D19" s="12">
        <f>Capa!$E$14</f>
        <v>2024</v>
      </c>
      <c r="E19" s="12">
        <f>Capa!$E$12</f>
        <v>0</v>
      </c>
      <c r="F19" s="45"/>
      <c r="G19" s="43"/>
      <c r="H19" s="72"/>
      <c r="I19" s="72"/>
      <c r="J19" s="74"/>
      <c r="K19" s="74"/>
      <c r="L19" s="74"/>
      <c r="M19" s="72"/>
      <c r="N19" s="11">
        <f t="shared" si="1"/>
        <v>0</v>
      </c>
      <c r="O19" s="69"/>
      <c r="P19" s="74"/>
      <c r="Q19" s="74"/>
      <c r="R19" s="74"/>
      <c r="S19" s="74"/>
      <c r="T19" s="72"/>
      <c r="U19" s="70"/>
      <c r="V19" s="70"/>
      <c r="W19" s="10"/>
      <c r="X19" s="10"/>
    </row>
    <row r="20" spans="3:24" ht="34.15" customHeight="1">
      <c r="C20" s="12" t="str">
        <f>Capa!$E$16</f>
        <v/>
      </c>
      <c r="D20" s="12">
        <f>Capa!$E$14</f>
        <v>2024</v>
      </c>
      <c r="E20" s="12">
        <f>Capa!$E$12</f>
        <v>0</v>
      </c>
      <c r="F20" s="45"/>
      <c r="G20" s="43"/>
      <c r="H20" s="72"/>
      <c r="I20" s="72"/>
      <c r="J20" s="74"/>
      <c r="K20" s="74"/>
      <c r="L20" s="74"/>
      <c r="M20" s="72"/>
      <c r="N20" s="11">
        <f t="shared" si="1"/>
        <v>0</v>
      </c>
      <c r="O20" s="69"/>
      <c r="P20" s="74"/>
      <c r="Q20" s="74"/>
      <c r="R20" s="74"/>
      <c r="S20" s="74"/>
      <c r="T20" s="72"/>
      <c r="U20" s="70"/>
      <c r="V20" s="70"/>
      <c r="W20" s="10"/>
      <c r="X20" s="10"/>
    </row>
    <row r="21" spans="3:24" ht="34.15" customHeight="1">
      <c r="C21" s="12" t="str">
        <f>Capa!$E$16</f>
        <v/>
      </c>
      <c r="D21" s="12">
        <f>Capa!$E$14</f>
        <v>2024</v>
      </c>
      <c r="E21" s="12">
        <f>Capa!$E$12</f>
        <v>0</v>
      </c>
      <c r="F21" s="45"/>
      <c r="G21" s="43"/>
      <c r="H21" s="72"/>
      <c r="I21" s="72"/>
      <c r="J21" s="74"/>
      <c r="K21" s="74"/>
      <c r="L21" s="74"/>
      <c r="M21" s="72"/>
      <c r="N21" s="11">
        <f t="shared" si="1"/>
        <v>0</v>
      </c>
      <c r="O21" s="69"/>
      <c r="P21" s="74"/>
      <c r="Q21" s="74"/>
      <c r="R21" s="74"/>
      <c r="S21" s="74"/>
      <c r="T21" s="72"/>
      <c r="U21" s="70"/>
      <c r="V21" s="70"/>
      <c r="W21" s="10"/>
      <c r="X21" s="10"/>
    </row>
    <row r="22" spans="3:24" ht="34.15" customHeight="1">
      <c r="C22" s="12" t="str">
        <f>Capa!$E$16</f>
        <v/>
      </c>
      <c r="D22" s="12">
        <f>Capa!$E$14</f>
        <v>2024</v>
      </c>
      <c r="E22" s="12">
        <f>Capa!$E$12</f>
        <v>0</v>
      </c>
      <c r="F22" s="45"/>
      <c r="G22" s="43"/>
      <c r="H22" s="72"/>
      <c r="I22" s="72"/>
      <c r="J22" s="74"/>
      <c r="K22" s="74"/>
      <c r="L22" s="74"/>
      <c r="M22" s="72"/>
      <c r="N22" s="11">
        <f t="shared" si="1"/>
        <v>0</v>
      </c>
      <c r="O22" s="69"/>
      <c r="P22" s="74"/>
      <c r="Q22" s="74"/>
      <c r="R22" s="74"/>
      <c r="S22" s="74"/>
      <c r="T22" s="72"/>
      <c r="U22" s="70"/>
      <c r="V22" s="70"/>
      <c r="W22" s="10"/>
      <c r="X22" s="10"/>
    </row>
    <row r="23" spans="3:24" ht="34.15" customHeight="1">
      <c r="C23" s="12" t="str">
        <f>Capa!$E$16</f>
        <v/>
      </c>
      <c r="D23" s="12">
        <f>Capa!$E$14</f>
        <v>2024</v>
      </c>
      <c r="E23" s="12">
        <f>Capa!$E$12</f>
        <v>0</v>
      </c>
      <c r="F23" s="45"/>
      <c r="G23" s="43"/>
      <c r="H23" s="72"/>
      <c r="I23" s="72"/>
      <c r="J23" s="74"/>
      <c r="K23" s="74"/>
      <c r="L23" s="74"/>
      <c r="M23" s="72"/>
      <c r="N23" s="11">
        <f t="shared" si="1"/>
        <v>0</v>
      </c>
      <c r="O23" s="69"/>
      <c r="P23" s="74"/>
      <c r="Q23" s="74"/>
      <c r="R23" s="74"/>
      <c r="S23" s="74"/>
      <c r="T23" s="72"/>
      <c r="U23" s="70"/>
      <c r="V23" s="70"/>
      <c r="W23" s="10"/>
      <c r="X23" s="10"/>
    </row>
    <row r="24" spans="3:24" ht="34.15" customHeight="1">
      <c r="C24" s="12" t="str">
        <f>Capa!$E$16</f>
        <v/>
      </c>
      <c r="D24" s="12">
        <f>Capa!$E$14</f>
        <v>2024</v>
      </c>
      <c r="E24" s="12">
        <f>Capa!$E$12</f>
        <v>0</v>
      </c>
      <c r="F24" s="45"/>
      <c r="G24" s="43"/>
      <c r="H24" s="72"/>
      <c r="I24" s="72"/>
      <c r="J24" s="74"/>
      <c r="K24" s="74"/>
      <c r="L24" s="74"/>
      <c r="M24" s="72"/>
      <c r="N24" s="11">
        <f t="shared" si="1"/>
        <v>0</v>
      </c>
      <c r="O24" s="69"/>
      <c r="P24" s="74"/>
      <c r="Q24" s="74"/>
      <c r="R24" s="74"/>
      <c r="S24" s="74"/>
      <c r="T24" s="72"/>
      <c r="U24" s="70"/>
      <c r="V24" s="70"/>
      <c r="W24" s="10"/>
      <c r="X24" s="10"/>
    </row>
    <row r="25" spans="3:24" ht="34.15" customHeight="1">
      <c r="C25" s="12" t="str">
        <f>Capa!$E$16</f>
        <v/>
      </c>
      <c r="D25" s="12">
        <f>Capa!$E$14</f>
        <v>2024</v>
      </c>
      <c r="E25" s="12">
        <f>Capa!$E$12</f>
        <v>0</v>
      </c>
      <c r="F25" s="45"/>
      <c r="G25" s="43"/>
      <c r="H25" s="72"/>
      <c r="I25" s="72"/>
      <c r="J25" s="74"/>
      <c r="K25" s="74"/>
      <c r="L25" s="74"/>
      <c r="M25" s="72"/>
      <c r="N25" s="11">
        <f t="shared" si="1"/>
        <v>0</v>
      </c>
      <c r="O25" s="69"/>
      <c r="P25" s="74"/>
      <c r="Q25" s="74"/>
      <c r="R25" s="74"/>
      <c r="S25" s="74"/>
      <c r="T25" s="72"/>
      <c r="U25" s="70"/>
      <c r="V25" s="70"/>
      <c r="W25" s="10"/>
      <c r="X25" s="10"/>
    </row>
    <row r="26" spans="3:24" ht="34.15" customHeight="1">
      <c r="C26" s="12" t="str">
        <f>Capa!$E$16</f>
        <v/>
      </c>
      <c r="D26" s="12">
        <f>Capa!$E$14</f>
        <v>2024</v>
      </c>
      <c r="E26" s="12">
        <f>Capa!$E$12</f>
        <v>0</v>
      </c>
      <c r="F26" s="45"/>
      <c r="G26" s="43"/>
      <c r="H26" s="72"/>
      <c r="I26" s="72"/>
      <c r="J26" s="74"/>
      <c r="K26" s="74"/>
      <c r="L26" s="74"/>
      <c r="M26" s="72"/>
      <c r="N26" s="11">
        <f t="shared" si="1"/>
        <v>0</v>
      </c>
      <c r="O26" s="69"/>
      <c r="P26" s="74"/>
      <c r="Q26" s="74"/>
      <c r="R26" s="74"/>
      <c r="S26" s="74"/>
      <c r="T26" s="72"/>
      <c r="U26" s="70"/>
      <c r="V26" s="70"/>
      <c r="W26" s="10"/>
      <c r="X26" s="10"/>
    </row>
    <row r="27" spans="3:24" ht="34.15" customHeight="1">
      <c r="C27" s="12" t="str">
        <f>Capa!$E$16</f>
        <v/>
      </c>
      <c r="D27" s="12">
        <f>Capa!$E$14</f>
        <v>2024</v>
      </c>
      <c r="E27" s="12">
        <f>Capa!$E$12</f>
        <v>0</v>
      </c>
      <c r="F27" s="45"/>
      <c r="G27" s="43"/>
      <c r="H27" s="72"/>
      <c r="I27" s="72"/>
      <c r="J27" s="74"/>
      <c r="K27" s="74"/>
      <c r="L27" s="74"/>
      <c r="M27" s="72"/>
      <c r="N27" s="11">
        <f t="shared" si="1"/>
        <v>0</v>
      </c>
      <c r="O27" s="69"/>
      <c r="P27" s="74"/>
      <c r="Q27" s="74"/>
      <c r="R27" s="74"/>
      <c r="S27" s="74"/>
      <c r="T27" s="72"/>
      <c r="U27" s="70"/>
      <c r="V27" s="70"/>
      <c r="W27" s="10"/>
      <c r="X27" s="10"/>
    </row>
    <row r="28" spans="3:24" ht="34.15" customHeight="1">
      <c r="C28" s="12" t="str">
        <f>Capa!$E$16</f>
        <v/>
      </c>
      <c r="D28" s="12">
        <f>Capa!$E$14</f>
        <v>2024</v>
      </c>
      <c r="E28" s="12">
        <f>Capa!$E$12</f>
        <v>0</v>
      </c>
      <c r="F28" s="45"/>
      <c r="G28" s="43"/>
      <c r="H28" s="72"/>
      <c r="I28" s="72"/>
      <c r="J28" s="74"/>
      <c r="K28" s="74"/>
      <c r="L28" s="74"/>
      <c r="M28" s="72"/>
      <c r="N28" s="11">
        <f t="shared" si="1"/>
        <v>0</v>
      </c>
      <c r="O28" s="69"/>
      <c r="P28" s="74"/>
      <c r="Q28" s="74"/>
      <c r="R28" s="74"/>
      <c r="S28" s="74"/>
      <c r="T28" s="72"/>
      <c r="U28" s="70"/>
      <c r="V28" s="70"/>
      <c r="W28" s="10"/>
      <c r="X28" s="10"/>
    </row>
    <row r="29" spans="3:24" ht="34.15" customHeight="1">
      <c r="C29" s="12" t="str">
        <f>Capa!$E$16</f>
        <v/>
      </c>
      <c r="D29" s="12">
        <f>Capa!$E$14</f>
        <v>2024</v>
      </c>
      <c r="E29" s="12">
        <f>Capa!$E$12</f>
        <v>0</v>
      </c>
      <c r="F29" s="45"/>
      <c r="G29" s="43"/>
      <c r="H29" s="72"/>
      <c r="I29" s="72"/>
      <c r="J29" s="74"/>
      <c r="K29" s="74"/>
      <c r="L29" s="74"/>
      <c r="M29" s="72"/>
      <c r="N29" s="11">
        <f t="shared" si="1"/>
        <v>0</v>
      </c>
      <c r="O29" s="69"/>
      <c r="P29" s="74"/>
      <c r="Q29" s="74"/>
      <c r="R29" s="74"/>
      <c r="S29" s="74"/>
      <c r="T29" s="72"/>
      <c r="U29" s="70"/>
      <c r="V29" s="70"/>
      <c r="W29" s="10"/>
      <c r="X29" s="10"/>
    </row>
    <row r="30" spans="3:24" ht="34.15" customHeight="1">
      <c r="C30" s="12" t="str">
        <f>Capa!$E$16</f>
        <v/>
      </c>
      <c r="D30" s="12">
        <f>Capa!$E$14</f>
        <v>2024</v>
      </c>
      <c r="E30" s="12">
        <f>Capa!$E$12</f>
        <v>0</v>
      </c>
      <c r="F30" s="45"/>
      <c r="G30" s="43"/>
      <c r="H30" s="72"/>
      <c r="I30" s="72"/>
      <c r="J30" s="74"/>
      <c r="K30" s="74"/>
      <c r="L30" s="74"/>
      <c r="M30" s="72"/>
      <c r="N30" s="11">
        <f t="shared" si="1"/>
        <v>0</v>
      </c>
      <c r="O30" s="69"/>
      <c r="P30" s="74"/>
      <c r="Q30" s="74"/>
      <c r="R30" s="74"/>
      <c r="S30" s="74"/>
      <c r="T30" s="72"/>
      <c r="U30" s="70"/>
      <c r="V30" s="70"/>
      <c r="W30" s="10"/>
      <c r="X30" s="10"/>
    </row>
    <row r="31" spans="3:24" ht="34.15" customHeight="1">
      <c r="C31" s="12" t="str">
        <f>Capa!$E$16</f>
        <v/>
      </c>
      <c r="D31" s="12">
        <f>Capa!$E$14</f>
        <v>2024</v>
      </c>
      <c r="E31" s="12">
        <f>Capa!$E$12</f>
        <v>0</v>
      </c>
      <c r="F31" s="45"/>
      <c r="G31" s="43"/>
      <c r="H31" s="72"/>
      <c r="I31" s="72"/>
      <c r="J31" s="74"/>
      <c r="K31" s="74"/>
      <c r="L31" s="74"/>
      <c r="M31" s="72"/>
      <c r="N31" s="11">
        <f t="shared" si="1"/>
        <v>0</v>
      </c>
      <c r="O31" s="69"/>
      <c r="P31" s="74"/>
      <c r="Q31" s="74"/>
      <c r="R31" s="74"/>
      <c r="S31" s="74"/>
      <c r="T31" s="72"/>
      <c r="U31" s="70"/>
      <c r="V31" s="70"/>
      <c r="W31" s="10"/>
      <c r="X31" s="10"/>
    </row>
    <row r="32" spans="3:24" ht="34.15" customHeight="1">
      <c r="C32" s="12" t="str">
        <f>Capa!$E$16</f>
        <v/>
      </c>
      <c r="D32" s="12">
        <f>Capa!$E$14</f>
        <v>2024</v>
      </c>
      <c r="E32" s="12">
        <f>Capa!$E$12</f>
        <v>0</v>
      </c>
      <c r="F32" s="45"/>
      <c r="G32" s="43"/>
      <c r="H32" s="72"/>
      <c r="I32" s="72"/>
      <c r="J32" s="74"/>
      <c r="K32" s="74"/>
      <c r="L32" s="74"/>
      <c r="M32" s="72"/>
      <c r="N32" s="11">
        <f t="shared" si="1"/>
        <v>0</v>
      </c>
      <c r="O32" s="69"/>
      <c r="P32" s="74"/>
      <c r="Q32" s="74"/>
      <c r="R32" s="74"/>
      <c r="S32" s="74"/>
      <c r="T32" s="72"/>
      <c r="U32" s="70"/>
      <c r="V32" s="70"/>
      <c r="W32" s="10"/>
      <c r="X32" s="10"/>
    </row>
    <row r="33" spans="3:24" ht="34.15" customHeight="1">
      <c r="C33" s="12" t="str">
        <f>Capa!$E$16</f>
        <v/>
      </c>
      <c r="D33" s="12">
        <f>Capa!$E$14</f>
        <v>2024</v>
      </c>
      <c r="E33" s="12">
        <f>Capa!$E$12</f>
        <v>0</v>
      </c>
      <c r="F33" s="45"/>
      <c r="G33" s="43"/>
      <c r="H33" s="72"/>
      <c r="I33" s="72"/>
      <c r="J33" s="74"/>
      <c r="K33" s="74"/>
      <c r="L33" s="74"/>
      <c r="M33" s="72"/>
      <c r="N33" s="11">
        <f t="shared" si="1"/>
        <v>0</v>
      </c>
      <c r="O33" s="69"/>
      <c r="P33" s="74"/>
      <c r="Q33" s="74"/>
      <c r="R33" s="74"/>
      <c r="S33" s="74"/>
      <c r="T33" s="72"/>
      <c r="U33" s="70"/>
      <c r="V33" s="70"/>
      <c r="W33" s="10"/>
      <c r="X33" s="10"/>
    </row>
    <row r="34" spans="3:24" ht="34.15" customHeight="1">
      <c r="C34" s="12" t="str">
        <f>Capa!$E$16</f>
        <v/>
      </c>
      <c r="D34" s="12">
        <f>Capa!$E$14</f>
        <v>2024</v>
      </c>
      <c r="E34" s="12">
        <f>Capa!$E$12</f>
        <v>0</v>
      </c>
      <c r="F34" s="45"/>
      <c r="G34" s="43"/>
      <c r="H34" s="72"/>
      <c r="I34" s="72"/>
      <c r="J34" s="74"/>
      <c r="K34" s="74"/>
      <c r="L34" s="74"/>
      <c r="M34" s="72"/>
      <c r="N34" s="11">
        <f t="shared" si="1"/>
        <v>0</v>
      </c>
      <c r="O34" s="69"/>
      <c r="P34" s="74"/>
      <c r="Q34" s="74"/>
      <c r="R34" s="74"/>
      <c r="S34" s="74"/>
      <c r="T34" s="72"/>
      <c r="U34" s="70"/>
      <c r="V34" s="70"/>
      <c r="W34" s="10"/>
      <c r="X34" s="10"/>
    </row>
    <row r="35" spans="3:24" ht="34.15" customHeight="1">
      <c r="C35" s="12" t="str">
        <f>Capa!$E$16</f>
        <v/>
      </c>
      <c r="D35" s="12">
        <f>Capa!$E$14</f>
        <v>2024</v>
      </c>
      <c r="E35" s="12">
        <f>Capa!$E$12</f>
        <v>0</v>
      </c>
      <c r="F35" s="45"/>
      <c r="G35" s="43"/>
      <c r="H35" s="72"/>
      <c r="I35" s="72"/>
      <c r="J35" s="74"/>
      <c r="K35" s="74"/>
      <c r="L35" s="74"/>
      <c r="M35" s="72"/>
      <c r="N35" s="11">
        <f t="shared" si="1"/>
        <v>0</v>
      </c>
      <c r="O35" s="69"/>
      <c r="P35" s="74"/>
      <c r="Q35" s="74"/>
      <c r="R35" s="74"/>
      <c r="S35" s="74"/>
      <c r="T35" s="72"/>
      <c r="U35" s="70"/>
      <c r="V35" s="70"/>
      <c r="W35" s="10"/>
      <c r="X35" s="10"/>
    </row>
    <row r="36" spans="3:24" ht="34.15" customHeight="1">
      <c r="C36" s="12" t="str">
        <f>Capa!$E$16</f>
        <v/>
      </c>
      <c r="D36" s="12">
        <f>Capa!$E$14</f>
        <v>2024</v>
      </c>
      <c r="E36" s="12">
        <f>Capa!$E$12</f>
        <v>0</v>
      </c>
      <c r="F36" s="45"/>
      <c r="G36" s="43"/>
      <c r="H36" s="72"/>
      <c r="I36" s="72"/>
      <c r="J36" s="74"/>
      <c r="K36" s="74"/>
      <c r="L36" s="74"/>
      <c r="M36" s="72"/>
      <c r="N36" s="11">
        <f t="shared" si="1"/>
        <v>0</v>
      </c>
      <c r="O36" s="44"/>
      <c r="P36" s="74"/>
      <c r="Q36" s="74"/>
      <c r="R36" s="74"/>
      <c r="S36" s="74"/>
      <c r="T36" s="72"/>
      <c r="U36" s="71"/>
      <c r="V36" s="70"/>
    </row>
    <row r="37" spans="3:24" ht="5.25" customHeight="1">
      <c r="G37" s="8"/>
      <c r="L37" s="7"/>
    </row>
    <row r="38" spans="3:24" ht="17.25" customHeight="1"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</row>
    <row r="39" spans="3:24">
      <c r="C39" s="83"/>
      <c r="D39" s="90"/>
      <c r="E39" s="90"/>
      <c r="F39" s="90"/>
      <c r="G39" s="90"/>
      <c r="H39" s="90"/>
      <c r="I39" s="90"/>
      <c r="J39" s="90"/>
      <c r="K39" s="90"/>
    </row>
    <row r="40" spans="3:24">
      <c r="C40" s="90"/>
      <c r="D40" s="90"/>
      <c r="E40" s="90"/>
      <c r="F40" s="90"/>
      <c r="G40" s="90"/>
      <c r="H40" s="90"/>
      <c r="I40" s="90"/>
      <c r="J40" s="90"/>
      <c r="K40" s="90"/>
    </row>
  </sheetData>
  <sheetProtection algorithmName="SHA-512" hashValue="0yylglaMon31RvWeu3X2PSgKyjjje+of86vYIgSNbrTdvgWUMSPbHdHLKkUEMnpnhawlDi/TyfeJlnWRClwtgw==" saltValue="3tW0jkNCck3Vd0iCeCMqmA==" spinCount="100000" sheet="1" objects="1" scenarios="1"/>
  <mergeCells count="19">
    <mergeCell ref="Q4:Q5"/>
    <mergeCell ref="B2:W2"/>
    <mergeCell ref="E4:E5"/>
    <mergeCell ref="G4:G5"/>
    <mergeCell ref="M4:M5"/>
    <mergeCell ref="O4:O5"/>
    <mergeCell ref="P4:P5"/>
    <mergeCell ref="R4:R5"/>
    <mergeCell ref="S4:S5"/>
    <mergeCell ref="T4:T5"/>
    <mergeCell ref="U4:U5"/>
    <mergeCell ref="V4:V5"/>
    <mergeCell ref="H4:I4"/>
    <mergeCell ref="J4:L4"/>
    <mergeCell ref="D4:D5"/>
    <mergeCell ref="C4:C5"/>
    <mergeCell ref="C39:K40"/>
    <mergeCell ref="N4:N5"/>
    <mergeCell ref="F4:F5"/>
  </mergeCells>
  <dataValidations count="3">
    <dataValidation type="whole" allowBlank="1" showInputMessage="1" showErrorMessage="1" error="A informação indicada não é um número inteiro." sqref="J7:L36 P7:S36" xr:uid="{B7A1A157-EE5B-4B3F-9713-5899F67F748D}">
      <formula1>0</formula1>
      <formula2>999999999999999</formula2>
    </dataValidation>
    <dataValidation type="decimal" allowBlank="1" showInputMessage="1" showErrorMessage="1" error="A informação indicada não é um número." sqref="M7:M36 T7:T36" xr:uid="{509E405D-1DEF-44B3-BAEF-21790D758D62}">
      <formula1>0</formula1>
      <formula2>999999999999999</formula2>
    </dataValidation>
    <dataValidation type="custom" errorStyle="warning" allowBlank="1" showInputMessage="1" showErrorMessage="1" error="Existe informação em falta na linha anterior. Por favor confirme o preenchimento de todos os campos antes de submeter." sqref="G8:G36" xr:uid="{8C91F249-9448-4DE0-A6A5-2C02094CCE16}">
      <formula1>COUNTBLANK(F7:V7)=0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FCD222A-0F39-435C-99CB-AF29BEFFB4B4}">
          <x14:formula1>
            <xm:f>'Listas Ocultas'!$F$2:$F$3</xm:f>
          </x14:formula1>
          <xm:sqref>O7:O36</xm:sqref>
        </x14:dataValidation>
        <x14:dataValidation type="list" allowBlank="1" showInputMessage="1" showErrorMessage="1" xr:uid="{DC41E2E7-4FB2-4491-A6AF-1425D2F1E48B}">
          <x14:formula1>
            <xm:f>'Listas Ocultas'!$H$2:$H$4</xm:f>
          </x14:formula1>
          <xm:sqref>U7:U36</xm:sqref>
        </x14:dataValidation>
        <x14:dataValidation type="list" allowBlank="1" showInputMessage="1" showErrorMessage="1" xr:uid="{02F14735-B358-4468-A705-0DEF1ADA65DF}">
          <x14:formula1>
            <xm:f>'Listas Ocultas'!$J$2:$J$5</xm:f>
          </x14:formula1>
          <xm:sqref>V7:V36</xm:sqref>
        </x14:dataValidation>
        <x14:dataValidation type="list" allowBlank="1" showInputMessage="1" showErrorMessage="1" xr:uid="{0615F266-F63F-498E-BF33-8F165F2120B5}">
          <x14:formula1>
            <xm:f>OFFSET('Listas Ocultas'!$P$5,0,0,COUNTIF('Listas Ocultas'!$P$5:$P$74,"*"))</xm:f>
          </x14:formula1>
          <xm:sqref>F7:F36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20"/>
  <sheetViews>
    <sheetView showGridLines="0" zoomScaleNormal="100" zoomScaleSheetLayoutView="100" workbookViewId="0">
      <selection activeCell="B2" sqref="B2:Q2"/>
    </sheetView>
  </sheetViews>
  <sheetFormatPr defaultRowHeight="15"/>
  <cols>
    <col min="1" max="1" width="0.7109375" customWidth="1"/>
    <col min="2" max="2" width="4.140625" customWidth="1"/>
    <col min="3" max="3" width="8.7109375" hidden="1" customWidth="1"/>
    <col min="4" max="4" width="6.85546875" hidden="1" customWidth="1"/>
    <col min="5" max="5" width="7.85546875" hidden="1" customWidth="1"/>
    <col min="6" max="6" width="15.85546875" customWidth="1"/>
    <col min="7" max="7" width="14.7109375" customWidth="1"/>
    <col min="8" max="8" width="14.85546875" customWidth="1"/>
    <col min="9" max="13" width="14.7109375" customWidth="1"/>
    <col min="14" max="16" width="15" customWidth="1"/>
    <col min="17" max="17" width="4.28515625" customWidth="1"/>
    <col min="18" max="18" width="1" customWidth="1"/>
    <col min="19" max="19" width="8.85546875" customWidth="1"/>
  </cols>
  <sheetData>
    <row r="1" spans="2:28" ht="7.5" customHeight="1">
      <c r="H1" s="1"/>
      <c r="I1" s="1"/>
      <c r="J1" s="1"/>
      <c r="K1" s="1"/>
      <c r="L1" s="1"/>
      <c r="M1" s="1"/>
      <c r="N1" s="1"/>
      <c r="O1" s="1"/>
      <c r="P1" s="1"/>
      <c r="R1" s="1"/>
      <c r="S1" s="1"/>
    </row>
    <row r="2" spans="2:28">
      <c r="B2" s="93" t="s">
        <v>52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T2" s="1"/>
      <c r="U2" s="1"/>
      <c r="V2" s="1"/>
      <c r="W2" s="1"/>
      <c r="X2" s="1"/>
      <c r="Y2" s="1"/>
      <c r="AB2" s="1"/>
    </row>
    <row r="3" spans="2:28" ht="4.5" customHeight="1">
      <c r="F3" s="15"/>
      <c r="G3" s="15"/>
      <c r="H3" s="15"/>
      <c r="I3" s="15"/>
      <c r="J3" s="15"/>
      <c r="K3" s="15"/>
      <c r="L3" s="17"/>
      <c r="M3" s="17"/>
      <c r="N3" s="17"/>
      <c r="O3" s="15"/>
      <c r="P3" s="15"/>
      <c r="Q3" s="15"/>
      <c r="T3" s="1"/>
      <c r="U3" s="1"/>
      <c r="V3" s="1"/>
      <c r="W3" s="1"/>
      <c r="X3" s="1"/>
      <c r="Y3" s="1"/>
      <c r="AB3" s="1"/>
    </row>
    <row r="4" spans="2:28">
      <c r="L4" s="9" t="s">
        <v>53</v>
      </c>
      <c r="M4" s="9" t="s">
        <v>54</v>
      </c>
      <c r="N4" s="9" t="s">
        <v>55</v>
      </c>
      <c r="O4" s="100" t="s">
        <v>56</v>
      </c>
      <c r="P4" s="101"/>
    </row>
    <row r="5" spans="2:28" ht="60.6" customHeight="1">
      <c r="C5" s="20" t="s">
        <v>24</v>
      </c>
      <c r="D5" s="20" t="s">
        <v>25</v>
      </c>
      <c r="E5" s="19" t="s">
        <v>26</v>
      </c>
      <c r="G5" s="2" t="s">
        <v>3052</v>
      </c>
      <c r="H5" s="2" t="s">
        <v>3051</v>
      </c>
      <c r="I5" s="4" t="s">
        <v>3050</v>
      </c>
      <c r="J5" s="4" t="s">
        <v>3049</v>
      </c>
      <c r="K5" s="4" t="s">
        <v>3054</v>
      </c>
      <c r="L5" s="4" t="s">
        <v>3048</v>
      </c>
      <c r="M5" s="4" t="s">
        <v>3047</v>
      </c>
      <c r="N5" s="4" t="s">
        <v>3046</v>
      </c>
      <c r="O5" s="4" t="s">
        <v>3045</v>
      </c>
      <c r="P5" s="4" t="s">
        <v>3053</v>
      </c>
    </row>
    <row r="6" spans="2:28" ht="24" hidden="1">
      <c r="C6" s="20" t="s">
        <v>8</v>
      </c>
      <c r="D6" s="20" t="s">
        <v>8</v>
      </c>
      <c r="E6" s="20" t="s">
        <v>8</v>
      </c>
      <c r="G6" s="4" t="s">
        <v>8</v>
      </c>
      <c r="H6" s="4" t="s">
        <v>8</v>
      </c>
      <c r="I6" s="4" t="s">
        <v>8</v>
      </c>
      <c r="J6" s="4" t="s">
        <v>8</v>
      </c>
      <c r="K6" s="4" t="s">
        <v>8</v>
      </c>
      <c r="L6" s="4" t="s">
        <v>8</v>
      </c>
      <c r="M6" s="4" t="s">
        <v>8</v>
      </c>
      <c r="N6" s="4" t="s">
        <v>8</v>
      </c>
      <c r="O6" s="4" t="s">
        <v>8</v>
      </c>
      <c r="P6" s="4" t="s">
        <v>8</v>
      </c>
      <c r="S6" s="4" t="s">
        <v>1</v>
      </c>
    </row>
    <row r="7" spans="2:28" ht="36" customHeight="1">
      <c r="C7" s="12" t="str">
        <f>Capa!$E$16</f>
        <v/>
      </c>
      <c r="D7" s="12">
        <f>Capa!$E$14</f>
        <v>2024</v>
      </c>
      <c r="E7" s="12">
        <f>Capa!$E$12</f>
        <v>0</v>
      </c>
      <c r="F7" s="2" t="s">
        <v>57</v>
      </c>
      <c r="G7" s="77">
        <f>SUM('Dados_Comp Doméstica'!G6:G117)</f>
        <v>0</v>
      </c>
      <c r="H7" s="75">
        <f>SUM('Dados_Comp Doméstica'!H6:H117)</f>
        <v>0</v>
      </c>
      <c r="I7" s="77">
        <f>SUM('Dados_Comp Doméstica'!K6:K117)</f>
        <v>0</v>
      </c>
      <c r="J7" s="77">
        <f>SUM('Dados_Comp Doméstica'!J6:J117)</f>
        <v>0</v>
      </c>
      <c r="K7" s="76" t="str">
        <f>IFERROR(J7/I7,"")</f>
        <v/>
      </c>
      <c r="L7" s="77">
        <f>SUM('Dados_Comp Doméstica'!L6:L117)</f>
        <v>0</v>
      </c>
      <c r="M7" s="105" t="str">
        <f>IFERROR(VLOOKUP(Capa!$E$16,'Listas Ocultas'!$T$3:$U$26,2,FALSE),"")</f>
        <v/>
      </c>
      <c r="N7" s="13">
        <v>0.5</v>
      </c>
      <c r="O7" s="73" t="str">
        <f>IFERROR((L7*$M$7*N7)/1000,"")</f>
        <v/>
      </c>
      <c r="P7" s="102">
        <f>SUM(O7:O9)</f>
        <v>0</v>
      </c>
      <c r="S7" s="5"/>
      <c r="T7" s="5"/>
      <c r="U7" s="5"/>
      <c r="V7" s="5"/>
    </row>
    <row r="8" spans="2:28" ht="36" customHeight="1">
      <c r="C8" s="12" t="str">
        <f>Capa!$E$16</f>
        <v/>
      </c>
      <c r="D8" s="12">
        <f>Capa!$E$14</f>
        <v>2024</v>
      </c>
      <c r="E8" s="12">
        <f>Capa!$E$12</f>
        <v>0</v>
      </c>
      <c r="F8" s="2" t="s">
        <v>58</v>
      </c>
      <c r="G8" s="77">
        <f>SUMIFS('Dados_Comp Comunitária'!N7:N108,'Dados_Comp Comunitária'!O7:O108,"Não")</f>
        <v>0</v>
      </c>
      <c r="H8" s="75">
        <f>SUMIFS('Dados_Comp Comunitária'!M7:M108,'Dados_Comp Comunitária'!O7:O108,"Não")</f>
        <v>0</v>
      </c>
      <c r="I8" s="77">
        <f>SUMIFS('Dados_Comp Comunitária'!R7:R108,'Dados_Comp Comunitária'!O7:O108,"Não")</f>
        <v>0</v>
      </c>
      <c r="J8" s="77">
        <f>SUMIFS('Dados_Comp Comunitária'!Q7:Q108,'Dados_Comp Comunitária'!O7:O108,"Não")</f>
        <v>0</v>
      </c>
      <c r="K8" s="76" t="str">
        <f>IFERROR(J8/I8,"")</f>
        <v/>
      </c>
      <c r="L8" s="77">
        <f>SUMIFS('Dados_Comp Comunitária'!S7:S108,'Dados_Comp Comunitária'!O7:O108,"Não")</f>
        <v>0</v>
      </c>
      <c r="M8" s="106"/>
      <c r="N8" s="13">
        <v>0.5</v>
      </c>
      <c r="O8" s="73" t="str">
        <f t="shared" ref="O8" si="0">IFERROR((L8*$M$7*N8)/1000,"")</f>
        <v/>
      </c>
      <c r="P8" s="103"/>
      <c r="S8" s="5"/>
      <c r="T8" s="5"/>
      <c r="U8" s="5"/>
      <c r="V8" s="5"/>
    </row>
    <row r="9" spans="2:28" ht="36" customHeight="1">
      <c r="C9" s="12" t="str">
        <f>Capa!$E$16</f>
        <v/>
      </c>
      <c r="D9" s="12">
        <f>Capa!$E$14</f>
        <v>2024</v>
      </c>
      <c r="E9" s="12">
        <f>Capa!$E$12</f>
        <v>0</v>
      </c>
      <c r="F9" s="2" t="s">
        <v>59</v>
      </c>
      <c r="G9" s="77">
        <f>SUMIFS('Dados_Comp Comunitária'!N7:N108,'Dados_Comp Comunitária'!O7:O108,"Sim")</f>
        <v>0</v>
      </c>
      <c r="H9" s="75">
        <f>SUMIFS('Dados_Comp Comunitária'!M7:M108,'Dados_Comp Comunitária'!O7:O108,"Sim")</f>
        <v>0</v>
      </c>
      <c r="I9" s="77">
        <f>SUMIFS('Dados_Comp Comunitária'!R7:R108,'Dados_Comp Comunitária'!O7:O108,"Sim")</f>
        <v>0</v>
      </c>
      <c r="J9" s="77">
        <f>SUMIFS('Dados_Comp Comunitária'!Q7:Q108,'Dados_Comp Comunitária'!O7:O108,"Sim")</f>
        <v>0</v>
      </c>
      <c r="K9" s="76" t="str">
        <f>IFERROR(J9/I9,"")</f>
        <v/>
      </c>
      <c r="L9" s="77">
        <f>SUMIFS('Dados_Comp Comunitária'!S7:S108,'Dados_Comp Comunitária'!O7:O108,"Sim")</f>
        <v>0</v>
      </c>
      <c r="M9" s="107"/>
      <c r="N9" s="13">
        <v>0.77</v>
      </c>
      <c r="O9" s="73" t="str">
        <f>IFERROR((L9*$M$7*N9)/1000,"")</f>
        <v/>
      </c>
      <c r="P9" s="104"/>
      <c r="S9" s="5"/>
      <c r="T9" s="5"/>
      <c r="U9" s="5"/>
      <c r="V9" s="5"/>
    </row>
    <row r="10" spans="2:28" ht="5.25" customHeight="1">
      <c r="J10" s="8"/>
      <c r="O10" s="7"/>
    </row>
    <row r="11" spans="2:28" ht="36.6" customHeight="1">
      <c r="H11" s="6"/>
      <c r="M11" s="6"/>
      <c r="N11" s="6"/>
      <c r="O11" s="6"/>
      <c r="P11" s="6"/>
      <c r="S11" s="18"/>
    </row>
    <row r="12" spans="2:28" ht="15" customHeight="1">
      <c r="H12" s="7"/>
      <c r="I12" s="7"/>
      <c r="J12" s="7"/>
      <c r="K12" s="7"/>
      <c r="L12" s="7"/>
      <c r="M12" s="7"/>
      <c r="N12" s="7"/>
      <c r="O12" s="7"/>
      <c r="P12" s="7"/>
      <c r="S12" s="18"/>
    </row>
    <row r="13" spans="2:28" ht="17.25" customHeight="1">
      <c r="M13" s="7"/>
      <c r="N13" s="7"/>
      <c r="O13" s="7"/>
      <c r="P13" s="7"/>
    </row>
    <row r="14" spans="2:28" ht="32.450000000000003" customHeight="1"/>
    <row r="15" spans="2:28" ht="35.450000000000003" customHeight="1"/>
    <row r="16" spans="2:28">
      <c r="H16" s="7"/>
      <c r="I16" s="7"/>
      <c r="J16" s="7"/>
      <c r="K16" s="7"/>
      <c r="L16" s="7"/>
    </row>
    <row r="17" spans="8:16">
      <c r="H17" s="7"/>
      <c r="I17" s="7"/>
      <c r="J17" s="7"/>
      <c r="K17" s="7"/>
      <c r="L17" s="7"/>
      <c r="M17" s="7"/>
      <c r="N17" s="7"/>
      <c r="O17" s="7"/>
      <c r="P17" s="7"/>
    </row>
    <row r="18" spans="8:16">
      <c r="H18" s="7"/>
      <c r="I18" s="7"/>
      <c r="J18" s="7"/>
      <c r="K18" s="7"/>
      <c r="L18" s="7"/>
      <c r="M18" s="7"/>
      <c r="N18" s="7"/>
      <c r="O18" s="7"/>
      <c r="P18" s="7"/>
    </row>
    <row r="19" spans="8:16">
      <c r="H19" s="7"/>
      <c r="I19" s="7"/>
      <c r="J19" s="7"/>
      <c r="K19" s="7"/>
      <c r="L19" s="7"/>
      <c r="M19" s="7"/>
      <c r="N19" s="7"/>
      <c r="O19" s="7"/>
      <c r="P19" s="7"/>
    </row>
    <row r="20" spans="8:16">
      <c r="H20" s="7"/>
      <c r="I20" s="7"/>
      <c r="J20" s="7"/>
      <c r="K20" s="7"/>
      <c r="L20" s="7"/>
      <c r="M20" s="7"/>
      <c r="N20" s="7"/>
      <c r="O20" s="7"/>
      <c r="P20" s="7"/>
    </row>
  </sheetData>
  <sheetProtection algorithmName="SHA-512" hashValue="et0F6YsxaVkbHmGBz0fwqGh4fImP0V43refTW48uvyYwJCqvDyY/C7UCrdJuDaJrLiNEGmjBvXFe9J4G9zIFaA==" saltValue="ZRM5vaTTPNxevw4a+Gp1TA==" spinCount="100000" sheet="1" objects="1" scenarios="1"/>
  <mergeCells count="4">
    <mergeCell ref="B2:Q2"/>
    <mergeCell ref="O4:P4"/>
    <mergeCell ref="P7:P9"/>
    <mergeCell ref="M7:M9"/>
  </mergeCells>
  <pageMargins left="0.7" right="0.7" top="0.75" bottom="0.75" header="0.3" footer="0.3"/>
  <pageSetup paperSize="9" scale="53" orientation="portrait" r:id="rId1"/>
  <colBreaks count="1" manualBreakCount="1">
    <brk id="18" max="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49008-375B-4F85-ABB0-85A79662C5C9}">
  <dimension ref="B1:U2883"/>
  <sheetViews>
    <sheetView topLeftCell="V1" zoomScale="85" zoomScaleNormal="85" workbookViewId="0">
      <selection activeCell="B1" sqref="B1:F1048576"/>
    </sheetView>
  </sheetViews>
  <sheetFormatPr defaultColWidth="9.140625" defaultRowHeight="12.75"/>
  <cols>
    <col min="1" max="1" width="2.5703125" style="23" customWidth="1"/>
    <col min="2" max="2" width="25.5703125" style="23" hidden="1" customWidth="1"/>
    <col min="3" max="3" width="2.5703125" style="23" hidden="1" customWidth="1"/>
    <col min="4" max="4" width="19.42578125" style="23" hidden="1" customWidth="1"/>
    <col min="5" max="5" width="2.5703125" style="23" hidden="1" customWidth="1"/>
    <col min="6" max="6" width="12.140625" style="23" hidden="1" customWidth="1"/>
    <col min="7" max="7" width="2.5703125" style="23" hidden="1" customWidth="1"/>
    <col min="8" max="8" width="46.85546875" style="23" hidden="1" customWidth="1"/>
    <col min="9" max="9" width="2.5703125" style="23" hidden="1" customWidth="1"/>
    <col min="10" max="10" width="26.7109375" style="23" hidden="1" customWidth="1"/>
    <col min="11" max="11" width="2.5703125" style="23" hidden="1" customWidth="1"/>
    <col min="12" max="12" width="36.85546875" style="23" hidden="1" customWidth="1"/>
    <col min="13" max="13" width="2.28515625" style="23" hidden="1" customWidth="1"/>
    <col min="14" max="14" width="10.7109375" style="23" hidden="1" customWidth="1"/>
    <col min="15" max="15" width="9.140625" style="23" hidden="1" customWidth="1"/>
    <col min="16" max="16" width="18.140625" style="23" hidden="1" customWidth="1"/>
    <col min="17" max="18" width="2.28515625" style="23" hidden="1" customWidth="1"/>
    <col min="19" max="19" width="13.7109375" style="23" hidden="1" customWidth="1"/>
    <col min="20" max="20" width="18.28515625" style="23" hidden="1" customWidth="1"/>
    <col min="21" max="21" width="9.140625" style="23" hidden="1" customWidth="1"/>
    <col min="22" max="23" width="9.140625" style="23" customWidth="1"/>
    <col min="24" max="16384" width="9.140625" style="23"/>
  </cols>
  <sheetData>
    <row r="1" spans="2:21">
      <c r="B1" s="30" t="s">
        <v>60</v>
      </c>
      <c r="D1" s="30" t="s">
        <v>61</v>
      </c>
      <c r="F1" s="30" t="s">
        <v>62</v>
      </c>
      <c r="H1" s="30" t="s">
        <v>63</v>
      </c>
      <c r="J1" s="30" t="s">
        <v>64</v>
      </c>
      <c r="L1" s="31" t="s">
        <v>65</v>
      </c>
      <c r="P1" s="23" t="s">
        <v>66</v>
      </c>
      <c r="S1" s="23" t="s">
        <v>67</v>
      </c>
      <c r="U1" s="30" t="s">
        <v>68</v>
      </c>
    </row>
    <row r="2" spans="2:21">
      <c r="B2" s="23" t="s">
        <v>69</v>
      </c>
      <c r="D2" s="23" t="s">
        <v>70</v>
      </c>
      <c r="F2" s="23" t="s">
        <v>71</v>
      </c>
      <c r="H2" s="23" t="s">
        <v>72</v>
      </c>
      <c r="J2" s="23" t="s">
        <v>73</v>
      </c>
      <c r="L2" s="32" t="s">
        <v>74</v>
      </c>
      <c r="O2" s="30" t="s">
        <v>75</v>
      </c>
      <c r="P2" s="30">
        <f>Capa!$E$12</f>
        <v>0</v>
      </c>
      <c r="S2" s="30" t="s">
        <v>76</v>
      </c>
      <c r="T2" s="30" t="s">
        <v>77</v>
      </c>
      <c r="U2" s="23">
        <v>2024</v>
      </c>
    </row>
    <row r="3" spans="2:21">
      <c r="B3" s="23" t="s">
        <v>3</v>
      </c>
      <c r="D3" s="23" t="s">
        <v>78</v>
      </c>
      <c r="F3" s="23" t="s">
        <v>79</v>
      </c>
      <c r="H3" s="23" t="s">
        <v>80</v>
      </c>
      <c r="J3" s="23" t="s">
        <v>3040</v>
      </c>
      <c r="L3" s="23" t="s">
        <v>81</v>
      </c>
      <c r="T3" s="23" t="s">
        <v>82</v>
      </c>
      <c r="U3" s="33">
        <v>437.92374340073604</v>
      </c>
    </row>
    <row r="4" spans="2:21">
      <c r="B4" s="23" t="s">
        <v>83</v>
      </c>
      <c r="D4" s="23" t="s">
        <v>84</v>
      </c>
      <c r="H4" s="23" t="s">
        <v>3043</v>
      </c>
      <c r="J4" s="23" t="s">
        <v>85</v>
      </c>
      <c r="L4" s="32" t="s">
        <v>86</v>
      </c>
      <c r="O4" s="30" t="s">
        <v>87</v>
      </c>
      <c r="P4" s="30" t="s">
        <v>88</v>
      </c>
      <c r="T4" s="23" t="s">
        <v>89</v>
      </c>
      <c r="U4" s="33">
        <v>285.45260220835218</v>
      </c>
    </row>
    <row r="5" spans="2:21">
      <c r="B5" s="23" t="s">
        <v>90</v>
      </c>
      <c r="J5" s="34" t="s">
        <v>91</v>
      </c>
      <c r="L5" s="32" t="s">
        <v>92</v>
      </c>
      <c r="O5" s="23">
        <v>1</v>
      </c>
      <c r="P5" s="23">
        <f>IFERROR(VLOOKUP($P$2&amp;O5,'Tabela auxiliar'!$B:$E,4,FALSE),0)</f>
        <v>0</v>
      </c>
      <c r="T5" s="23" t="s">
        <v>93</v>
      </c>
      <c r="U5" s="33">
        <v>217.62309842793678</v>
      </c>
    </row>
    <row r="6" spans="2:21">
      <c r="B6" s="23" t="s">
        <v>94</v>
      </c>
      <c r="L6" s="23" t="s">
        <v>95</v>
      </c>
      <c r="O6" s="23">
        <v>2</v>
      </c>
      <c r="P6" s="23">
        <f>IFERROR(VLOOKUP($P$2&amp;O6,'Tabela auxiliar'!$B:$E,4,FALSE),0)</f>
        <v>0</v>
      </c>
      <c r="T6" s="23" t="s">
        <v>96</v>
      </c>
      <c r="U6" s="33">
        <v>154.77986817977725</v>
      </c>
    </row>
    <row r="7" spans="2:21">
      <c r="B7" s="35" t="s">
        <v>97</v>
      </c>
      <c r="L7" s="32" t="s">
        <v>98</v>
      </c>
      <c r="O7" s="23">
        <v>3</v>
      </c>
      <c r="P7" s="23">
        <f>IFERROR(VLOOKUP($P$2&amp;O7,'Tabela auxiliar'!$B:$E,4,FALSE),0)</f>
        <v>0</v>
      </c>
      <c r="T7" s="23" t="s">
        <v>99</v>
      </c>
      <c r="U7" s="33">
        <v>222.48510927843952</v>
      </c>
    </row>
    <row r="8" spans="2:21">
      <c r="B8" s="32" t="s">
        <v>100</v>
      </c>
      <c r="L8" s="32" t="s">
        <v>101</v>
      </c>
      <c r="O8" s="23">
        <v>4</v>
      </c>
      <c r="P8" s="23">
        <f>IFERROR(VLOOKUP($P$2&amp;O8,'Tabela auxiliar'!$B:$E,4,FALSE),0)</f>
        <v>0</v>
      </c>
      <c r="T8" s="23" t="s">
        <v>102</v>
      </c>
      <c r="U8" s="33">
        <v>183.15566070861931</v>
      </c>
    </row>
    <row r="9" spans="2:21">
      <c r="B9" s="23" t="s">
        <v>103</v>
      </c>
      <c r="L9" s="32" t="s">
        <v>104</v>
      </c>
      <c r="O9" s="23">
        <v>5</v>
      </c>
      <c r="P9" s="23">
        <f>IFERROR(VLOOKUP($P$2&amp;O9,'Tabela auxiliar'!$B:$E,4,FALSE),0)</f>
        <v>0</v>
      </c>
      <c r="T9" s="23" t="s">
        <v>105</v>
      </c>
      <c r="U9" s="33">
        <v>231.12744301168894</v>
      </c>
    </row>
    <row r="10" spans="2:21">
      <c r="B10" s="23" t="s">
        <v>106</v>
      </c>
      <c r="L10" s="32" t="s">
        <v>107</v>
      </c>
      <c r="O10" s="23">
        <v>6</v>
      </c>
      <c r="P10" s="23">
        <f>IFERROR(VLOOKUP($P$2&amp;O10,'Tabela auxiliar'!$B:$E,4,FALSE),0)</f>
        <v>0</v>
      </c>
      <c r="T10" s="23" t="s">
        <v>108</v>
      </c>
      <c r="U10" s="33">
        <v>209.66855181582585</v>
      </c>
    </row>
    <row r="11" spans="2:21">
      <c r="B11" s="23" t="s">
        <v>109</v>
      </c>
      <c r="L11" s="32" t="s">
        <v>110</v>
      </c>
      <c r="O11" s="23">
        <v>7</v>
      </c>
      <c r="P11" s="23">
        <f>IFERROR(VLOOKUP($P$2&amp;O11,'Tabela auxiliar'!$B:$E,4,FALSE),0)</f>
        <v>0</v>
      </c>
      <c r="T11" s="23" t="s">
        <v>111</v>
      </c>
      <c r="U11" s="33">
        <v>244.28316125103547</v>
      </c>
    </row>
    <row r="12" spans="2:21">
      <c r="B12" s="35" t="s">
        <v>112</v>
      </c>
      <c r="L12" s="32" t="s">
        <v>113</v>
      </c>
      <c r="O12" s="23">
        <v>8</v>
      </c>
      <c r="P12" s="23">
        <f>IFERROR(VLOOKUP($P$2&amp;O12,'Tabela auxiliar'!$B:$E,4,FALSE),0)</f>
        <v>0</v>
      </c>
      <c r="T12" s="23" t="s">
        <v>114</v>
      </c>
      <c r="U12" s="33">
        <v>231.05490700073179</v>
      </c>
    </row>
    <row r="13" spans="2:21">
      <c r="B13" s="23" t="s">
        <v>115</v>
      </c>
      <c r="L13" s="32" t="s">
        <v>116</v>
      </c>
      <c r="O13" s="23">
        <v>9</v>
      </c>
      <c r="P13" s="23">
        <f>IFERROR(VLOOKUP($P$2&amp;O13,'Tabela auxiliar'!$B:$E,4,FALSE),0)</f>
        <v>0</v>
      </c>
      <c r="T13" s="23" t="s">
        <v>117</v>
      </c>
      <c r="U13" s="33">
        <v>160.72381866222423</v>
      </c>
    </row>
    <row r="14" spans="2:21">
      <c r="B14" s="23" t="s">
        <v>118</v>
      </c>
      <c r="L14" s="23" t="s">
        <v>119</v>
      </c>
      <c r="O14" s="23">
        <v>10</v>
      </c>
      <c r="P14" s="23">
        <f>IFERROR(VLOOKUP($P$2&amp;O14,'Tabela auxiliar'!$B:$E,4,FALSE),0)</f>
        <v>0</v>
      </c>
      <c r="T14" s="23" t="s">
        <v>123</v>
      </c>
      <c r="U14" s="33">
        <v>212.91633469341195</v>
      </c>
    </row>
    <row r="15" spans="2:21">
      <c r="B15" s="23" t="s">
        <v>121</v>
      </c>
      <c r="L15" s="32" t="s">
        <v>122</v>
      </c>
      <c r="O15" s="23">
        <v>11</v>
      </c>
      <c r="P15" s="23">
        <f>IFERROR(VLOOKUP($P$2&amp;O15,'Tabela auxiliar'!$B:$E,4,FALSE),0)</f>
        <v>0</v>
      </c>
      <c r="T15" s="23" t="s">
        <v>126</v>
      </c>
      <c r="U15" s="33">
        <v>159.04958435741599</v>
      </c>
    </row>
    <row r="16" spans="2:21">
      <c r="B16" s="35" t="s">
        <v>124</v>
      </c>
      <c r="L16" s="32" t="s">
        <v>125</v>
      </c>
      <c r="O16" s="23">
        <v>12</v>
      </c>
      <c r="P16" s="23">
        <f>IFERROR(VLOOKUP($P$2&amp;O16,'Tabela auxiliar'!$B:$E,4,FALSE),0)</f>
        <v>0</v>
      </c>
      <c r="T16" s="23" t="s">
        <v>129</v>
      </c>
      <c r="U16" s="33">
        <v>140.19863910181311</v>
      </c>
    </row>
    <row r="17" spans="2:21">
      <c r="B17" s="32" t="s">
        <v>127</v>
      </c>
      <c r="L17" s="32" t="s">
        <v>128</v>
      </c>
      <c r="O17" s="23">
        <v>13</v>
      </c>
      <c r="P17" s="23">
        <f>IFERROR(VLOOKUP($P$2&amp;O17,'Tabela auxiliar'!$B:$E,4,FALSE),0)</f>
        <v>0</v>
      </c>
      <c r="T17" s="23" t="s">
        <v>132</v>
      </c>
      <c r="U17" s="33">
        <v>204.46145486631602</v>
      </c>
    </row>
    <row r="18" spans="2:21">
      <c r="B18" s="23" t="s">
        <v>130</v>
      </c>
      <c r="L18" s="32" t="s">
        <v>131</v>
      </c>
      <c r="O18" s="23">
        <v>14</v>
      </c>
      <c r="P18" s="23">
        <f>IFERROR(VLOOKUP($P$2&amp;O18,'Tabela auxiliar'!$B:$E,4,FALSE),0)</f>
        <v>0</v>
      </c>
      <c r="T18" s="23" t="s">
        <v>135</v>
      </c>
      <c r="U18" s="33">
        <v>211.77108726718347</v>
      </c>
    </row>
    <row r="19" spans="2:21">
      <c r="B19" s="23" t="s">
        <v>133</v>
      </c>
      <c r="L19" s="32" t="s">
        <v>134</v>
      </c>
      <c r="O19" s="23">
        <v>15</v>
      </c>
      <c r="P19" s="23">
        <f>IFERROR(VLOOKUP($P$2&amp;O19,'Tabela auxiliar'!$B:$E,4,FALSE),0)</f>
        <v>0</v>
      </c>
      <c r="T19" s="23" t="s">
        <v>138</v>
      </c>
      <c r="U19" s="33">
        <v>220.79893447517188</v>
      </c>
    </row>
    <row r="20" spans="2:21">
      <c r="B20" s="23" t="s">
        <v>136</v>
      </c>
      <c r="L20" s="32" t="s">
        <v>137</v>
      </c>
      <c r="O20" s="23">
        <v>16</v>
      </c>
      <c r="P20" s="23">
        <f>IFERROR(VLOOKUP($P$2&amp;O20,'Tabela auxiliar'!$B:$E,4,FALSE),0)</f>
        <v>0</v>
      </c>
      <c r="T20" s="23" t="s">
        <v>141</v>
      </c>
      <c r="U20" s="33">
        <v>165.7529208513059</v>
      </c>
    </row>
    <row r="21" spans="2:21">
      <c r="B21" s="23" t="s">
        <v>139</v>
      </c>
      <c r="L21" s="32" t="s">
        <v>140</v>
      </c>
      <c r="O21" s="23">
        <v>17</v>
      </c>
      <c r="P21" s="23">
        <f>IFERROR(VLOOKUP($P$2&amp;O21,'Tabela auxiliar'!$B:$E,4,FALSE),0)</f>
        <v>0</v>
      </c>
      <c r="T21" s="23" t="s">
        <v>144</v>
      </c>
      <c r="U21" s="33">
        <v>220.85879919806115</v>
      </c>
    </row>
    <row r="22" spans="2:21">
      <c r="B22" s="23" t="s">
        <v>142</v>
      </c>
      <c r="L22" s="32" t="s">
        <v>143</v>
      </c>
      <c r="O22" s="23">
        <v>18</v>
      </c>
      <c r="P22" s="23">
        <f>IFERROR(VLOOKUP($P$2&amp;O22,'Tabela auxiliar'!$B:$E,4,FALSE),0)</f>
        <v>0</v>
      </c>
      <c r="T22" s="23" t="s">
        <v>147</v>
      </c>
      <c r="U22" s="33">
        <v>315.66657510077692</v>
      </c>
    </row>
    <row r="23" spans="2:21">
      <c r="B23" s="23" t="s">
        <v>145</v>
      </c>
      <c r="L23" s="32" t="s">
        <v>146</v>
      </c>
      <c r="O23" s="23">
        <v>19</v>
      </c>
      <c r="P23" s="23">
        <f>IFERROR(VLOOKUP($P$2&amp;O23,'Tabela auxiliar'!$B:$E,4,FALSE),0)</f>
        <v>0</v>
      </c>
      <c r="T23" s="23" t="s">
        <v>150</v>
      </c>
      <c r="U23" s="33">
        <v>229.49753944549684</v>
      </c>
    </row>
    <row r="24" spans="2:21">
      <c r="B24" s="23" t="s">
        <v>148</v>
      </c>
      <c r="L24" s="32" t="s">
        <v>149</v>
      </c>
      <c r="O24" s="23">
        <v>20</v>
      </c>
      <c r="P24" s="23">
        <f>IFERROR(VLOOKUP($P$2&amp;O24,'Tabela auxiliar'!$B:$E,4,FALSE),0)</f>
        <v>0</v>
      </c>
      <c r="T24" s="23" t="s">
        <v>153</v>
      </c>
      <c r="U24" s="33">
        <v>206.99957492743681</v>
      </c>
    </row>
    <row r="25" spans="2:21">
      <c r="B25" s="23" t="s">
        <v>151</v>
      </c>
      <c r="L25" s="32" t="s">
        <v>152</v>
      </c>
      <c r="O25" s="23">
        <v>21</v>
      </c>
      <c r="P25" s="23">
        <f>IFERROR(VLOOKUP($P$2&amp;O25,'Tabela auxiliar'!$B:$E,4,FALSE),0)</f>
        <v>0</v>
      </c>
      <c r="T25" s="23" t="s">
        <v>156</v>
      </c>
      <c r="U25" s="33">
        <v>259.17189620131523</v>
      </c>
    </row>
    <row r="26" spans="2:21">
      <c r="B26" s="23" t="s">
        <v>154</v>
      </c>
      <c r="L26" s="32" t="s">
        <v>155</v>
      </c>
      <c r="O26" s="23">
        <v>22</v>
      </c>
      <c r="P26" s="23">
        <f>IFERROR(VLOOKUP($P$2&amp;O26,'Tabela auxiliar'!$B:$E,4,FALSE),0)</f>
        <v>0</v>
      </c>
      <c r="T26" s="23" t="s">
        <v>159</v>
      </c>
      <c r="U26" s="33">
        <v>250.91203321927645</v>
      </c>
    </row>
    <row r="27" spans="2:21">
      <c r="B27" s="23" t="s">
        <v>157</v>
      </c>
      <c r="L27" s="23" t="s">
        <v>158</v>
      </c>
      <c r="O27" s="23">
        <v>23</v>
      </c>
      <c r="P27" s="23">
        <f>IFERROR(VLOOKUP($P$2&amp;O27,'Tabela auxiliar'!$B:$E,4,FALSE),0)</f>
        <v>0</v>
      </c>
    </row>
    <row r="28" spans="2:21">
      <c r="B28" s="23" t="s">
        <v>160</v>
      </c>
      <c r="L28" s="23" t="s">
        <v>161</v>
      </c>
      <c r="O28" s="23">
        <v>24</v>
      </c>
      <c r="P28" s="23">
        <f>IFERROR(VLOOKUP($P$2&amp;O28,'Tabela auxiliar'!$B:$E,4,FALSE),0)</f>
        <v>0</v>
      </c>
    </row>
    <row r="29" spans="2:21">
      <c r="B29" s="23" t="s">
        <v>162</v>
      </c>
      <c r="L29" s="23" t="s">
        <v>163</v>
      </c>
      <c r="O29" s="23">
        <v>25</v>
      </c>
      <c r="P29" s="23">
        <f>IFERROR(VLOOKUP($P$2&amp;O29,'Tabela auxiliar'!$B:$E,4,FALSE),0)</f>
        <v>0</v>
      </c>
    </row>
    <row r="30" spans="2:21">
      <c r="B30" s="36" t="s">
        <v>164</v>
      </c>
      <c r="L30" s="23" t="s">
        <v>165</v>
      </c>
      <c r="O30" s="23">
        <v>26</v>
      </c>
      <c r="P30" s="23">
        <f>IFERROR(VLOOKUP($P$2&amp;O30,'Tabela auxiliar'!$B:$E,4,FALSE),0)</f>
        <v>0</v>
      </c>
    </row>
    <row r="31" spans="2:21">
      <c r="B31" s="23" t="s">
        <v>166</v>
      </c>
      <c r="L31" s="23" t="s">
        <v>167</v>
      </c>
      <c r="O31" s="23">
        <v>27</v>
      </c>
      <c r="P31" s="23">
        <f>IFERROR(VLOOKUP($P$2&amp;O31,'Tabela auxiliar'!$B:$E,4,FALSE),0)</f>
        <v>0</v>
      </c>
    </row>
    <row r="32" spans="2:21">
      <c r="B32" s="23" t="s">
        <v>168</v>
      </c>
      <c r="L32" s="23" t="s">
        <v>169</v>
      </c>
      <c r="O32" s="23">
        <v>28</v>
      </c>
      <c r="P32" s="23">
        <f>IFERROR(VLOOKUP($P$2&amp;O32,'Tabela auxiliar'!$B:$E,4,FALSE),0)</f>
        <v>0</v>
      </c>
    </row>
    <row r="33" spans="2:16">
      <c r="B33" s="23" t="s">
        <v>170</v>
      </c>
      <c r="L33" s="23" t="s">
        <v>171</v>
      </c>
      <c r="O33" s="23">
        <v>29</v>
      </c>
      <c r="P33" s="23">
        <f>IFERROR(VLOOKUP($P$2&amp;O33,'Tabela auxiliar'!$B:$E,4,FALSE),0)</f>
        <v>0</v>
      </c>
    </row>
    <row r="34" spans="2:16">
      <c r="B34" s="23" t="s">
        <v>172</v>
      </c>
      <c r="L34" s="23" t="s">
        <v>173</v>
      </c>
      <c r="O34" s="23">
        <v>30</v>
      </c>
      <c r="P34" s="23">
        <f>IFERROR(VLOOKUP($P$2&amp;O34,'Tabela auxiliar'!$B:$E,4,FALSE),0)</f>
        <v>0</v>
      </c>
    </row>
    <row r="35" spans="2:16">
      <c r="B35" s="23" t="s">
        <v>174</v>
      </c>
      <c r="L35" s="23" t="s">
        <v>175</v>
      </c>
      <c r="O35" s="23">
        <v>31</v>
      </c>
      <c r="P35" s="23">
        <f>IFERROR(VLOOKUP($P$2&amp;O35,'Tabela auxiliar'!$B:$E,4,FALSE),0)</f>
        <v>0</v>
      </c>
    </row>
    <row r="36" spans="2:16">
      <c r="B36" s="23" t="s">
        <v>176</v>
      </c>
      <c r="L36" s="23" t="s">
        <v>177</v>
      </c>
      <c r="O36" s="23">
        <v>32</v>
      </c>
      <c r="P36" s="23">
        <f>IFERROR(VLOOKUP($P$2&amp;O36,'Tabela auxiliar'!$B:$E,4,FALSE),0)</f>
        <v>0</v>
      </c>
    </row>
    <row r="37" spans="2:16">
      <c r="B37" s="23" t="s">
        <v>178</v>
      </c>
      <c r="L37" s="23" t="s">
        <v>179</v>
      </c>
      <c r="O37" s="23">
        <v>33</v>
      </c>
      <c r="P37" s="23">
        <f>IFERROR(VLOOKUP($P$2&amp;O37,'Tabela auxiliar'!$B:$E,4,FALSE),0)</f>
        <v>0</v>
      </c>
    </row>
    <row r="38" spans="2:16">
      <c r="B38" s="23" t="s">
        <v>180</v>
      </c>
      <c r="L38" s="23" t="s">
        <v>181</v>
      </c>
      <c r="O38" s="23">
        <v>34</v>
      </c>
      <c r="P38" s="23">
        <f>IFERROR(VLOOKUP($P$2&amp;O38,'Tabela auxiliar'!$B:$E,4,FALSE),0)</f>
        <v>0</v>
      </c>
    </row>
    <row r="39" spans="2:16">
      <c r="B39" s="23" t="s">
        <v>182</v>
      </c>
      <c r="L39" s="23" t="s">
        <v>183</v>
      </c>
      <c r="O39" s="23">
        <v>35</v>
      </c>
      <c r="P39" s="23">
        <f>IFERROR(VLOOKUP($P$2&amp;O39,'Tabela auxiliar'!$B:$E,4,FALSE),0)</f>
        <v>0</v>
      </c>
    </row>
    <row r="40" spans="2:16">
      <c r="B40" s="23" t="s">
        <v>184</v>
      </c>
      <c r="L40" s="23" t="s">
        <v>185</v>
      </c>
      <c r="O40" s="23">
        <v>36</v>
      </c>
      <c r="P40" s="23">
        <f>IFERROR(VLOOKUP($P$2&amp;O40,'Tabela auxiliar'!$B:$E,4,FALSE),0)</f>
        <v>0</v>
      </c>
    </row>
    <row r="41" spans="2:16">
      <c r="B41" s="23" t="s">
        <v>186</v>
      </c>
      <c r="L41" s="23" t="s">
        <v>187</v>
      </c>
      <c r="O41" s="23">
        <v>37</v>
      </c>
      <c r="P41" s="23">
        <f>IFERROR(VLOOKUP($P$2&amp;O41,'Tabela auxiliar'!$B:$E,4,FALSE),0)</f>
        <v>0</v>
      </c>
    </row>
    <row r="42" spans="2:16">
      <c r="B42" s="23" t="s">
        <v>188</v>
      </c>
      <c r="L42" s="23" t="s">
        <v>189</v>
      </c>
      <c r="O42" s="23">
        <v>38</v>
      </c>
      <c r="P42" s="23">
        <f>IFERROR(VLOOKUP($P$2&amp;O42,'Tabela auxiliar'!$B:$E,4,FALSE),0)</f>
        <v>0</v>
      </c>
    </row>
    <row r="43" spans="2:16">
      <c r="B43" s="23" t="s">
        <v>190</v>
      </c>
      <c r="L43" s="23" t="s">
        <v>191</v>
      </c>
      <c r="O43" s="23">
        <v>39</v>
      </c>
      <c r="P43" s="23">
        <f>IFERROR(VLOOKUP($P$2&amp;O43,'Tabela auxiliar'!$B:$E,4,FALSE),0)</f>
        <v>0</v>
      </c>
    </row>
    <row r="44" spans="2:16">
      <c r="B44" s="23" t="s">
        <v>192</v>
      </c>
      <c r="L44" s="23" t="s">
        <v>193</v>
      </c>
      <c r="O44" s="23">
        <v>40</v>
      </c>
      <c r="P44" s="23">
        <f>IFERROR(VLOOKUP($P$2&amp;O44,'Tabela auxiliar'!$B:$E,4,FALSE),0)</f>
        <v>0</v>
      </c>
    </row>
    <row r="45" spans="2:16">
      <c r="B45" s="23" t="s">
        <v>194</v>
      </c>
      <c r="L45" s="23" t="s">
        <v>195</v>
      </c>
      <c r="O45" s="23">
        <v>41</v>
      </c>
      <c r="P45" s="23">
        <f>IFERROR(VLOOKUP($P$2&amp;O45,'Tabela auxiliar'!$B:$E,4,FALSE),0)</f>
        <v>0</v>
      </c>
    </row>
    <row r="46" spans="2:16">
      <c r="B46" s="23" t="s">
        <v>196</v>
      </c>
      <c r="L46" s="23" t="s">
        <v>197</v>
      </c>
      <c r="O46" s="23">
        <v>42</v>
      </c>
      <c r="P46" s="23">
        <f>IFERROR(VLOOKUP($P$2&amp;O46,'Tabela auxiliar'!$B:$E,4,FALSE),0)</f>
        <v>0</v>
      </c>
    </row>
    <row r="47" spans="2:16">
      <c r="B47" s="23" t="s">
        <v>198</v>
      </c>
      <c r="L47" s="23" t="s">
        <v>199</v>
      </c>
      <c r="O47" s="23">
        <v>43</v>
      </c>
      <c r="P47" s="23">
        <f>IFERROR(VLOOKUP($P$2&amp;O47,'Tabela auxiliar'!$B:$E,4,FALSE),0)</f>
        <v>0</v>
      </c>
    </row>
    <row r="48" spans="2:16">
      <c r="B48" s="23" t="s">
        <v>200</v>
      </c>
      <c r="L48" s="23" t="s">
        <v>201</v>
      </c>
      <c r="O48" s="23">
        <v>44</v>
      </c>
      <c r="P48" s="23">
        <f>IFERROR(VLOOKUP($P$2&amp;O48,'Tabela auxiliar'!$B:$E,4,FALSE),0)</f>
        <v>0</v>
      </c>
    </row>
    <row r="49" spans="2:16">
      <c r="B49" s="23" t="s">
        <v>202</v>
      </c>
      <c r="L49" s="23" t="s">
        <v>201</v>
      </c>
      <c r="O49" s="23">
        <v>45</v>
      </c>
      <c r="P49" s="23">
        <f>IFERROR(VLOOKUP($P$2&amp;O49,'Tabela auxiliar'!$B:$E,4,FALSE),0)</f>
        <v>0</v>
      </c>
    </row>
    <row r="50" spans="2:16">
      <c r="B50" s="23" t="s">
        <v>203</v>
      </c>
      <c r="L50" s="23" t="s">
        <v>204</v>
      </c>
      <c r="O50" s="23">
        <v>46</v>
      </c>
      <c r="P50" s="23">
        <f>IFERROR(VLOOKUP($P$2&amp;O50,'Tabela auxiliar'!$B:$E,4,FALSE),0)</f>
        <v>0</v>
      </c>
    </row>
    <row r="51" spans="2:16">
      <c r="B51" s="23" t="s">
        <v>205</v>
      </c>
      <c r="L51" s="23" t="s">
        <v>206</v>
      </c>
      <c r="O51" s="23">
        <v>47</v>
      </c>
      <c r="P51" s="23">
        <f>IFERROR(VLOOKUP($P$2&amp;O51,'Tabela auxiliar'!$B:$E,4,FALSE),0)</f>
        <v>0</v>
      </c>
    </row>
    <row r="52" spans="2:16">
      <c r="B52" s="23" t="s">
        <v>207</v>
      </c>
      <c r="L52" s="23" t="s">
        <v>208</v>
      </c>
      <c r="O52" s="23">
        <v>48</v>
      </c>
      <c r="P52" s="23">
        <f>IFERROR(VLOOKUP($P$2&amp;O52,'Tabela auxiliar'!$B:$E,4,FALSE),0)</f>
        <v>0</v>
      </c>
    </row>
    <row r="53" spans="2:16">
      <c r="B53" s="23" t="s">
        <v>209</v>
      </c>
      <c r="L53" s="23" t="s">
        <v>210</v>
      </c>
      <c r="O53" s="23">
        <v>49</v>
      </c>
      <c r="P53" s="23">
        <f>IFERROR(VLOOKUP($P$2&amp;O53,'Tabela auxiliar'!$B:$E,4,FALSE),0)</f>
        <v>0</v>
      </c>
    </row>
    <row r="54" spans="2:16">
      <c r="B54" s="23" t="s">
        <v>211</v>
      </c>
      <c r="L54" s="23" t="s">
        <v>212</v>
      </c>
      <c r="O54" s="23">
        <v>50</v>
      </c>
      <c r="P54" s="23">
        <f>IFERROR(VLOOKUP($P$2&amp;O54,'Tabela auxiliar'!$B:$E,4,FALSE),0)</f>
        <v>0</v>
      </c>
    </row>
    <row r="55" spans="2:16">
      <c r="B55" s="23" t="s">
        <v>213</v>
      </c>
      <c r="L55" s="23" t="s">
        <v>214</v>
      </c>
      <c r="O55" s="23">
        <v>51</v>
      </c>
      <c r="P55" s="23">
        <f>IFERROR(VLOOKUP($P$2&amp;O55,'Tabela auxiliar'!$B:$E,4,FALSE),0)</f>
        <v>0</v>
      </c>
    </row>
    <row r="56" spans="2:16">
      <c r="B56" s="23" t="s">
        <v>215</v>
      </c>
      <c r="L56" s="23" t="s">
        <v>216</v>
      </c>
      <c r="O56" s="23">
        <v>52</v>
      </c>
      <c r="P56" s="23">
        <f>IFERROR(VLOOKUP($P$2&amp;O56,'Tabela auxiliar'!$B:$E,4,FALSE),0)</f>
        <v>0</v>
      </c>
    </row>
    <row r="57" spans="2:16">
      <c r="B57" s="23" t="s">
        <v>217</v>
      </c>
      <c r="L57" s="23" t="s">
        <v>218</v>
      </c>
      <c r="O57" s="23">
        <v>53</v>
      </c>
      <c r="P57" s="23">
        <f>IFERROR(VLOOKUP($P$2&amp;O57,'Tabela auxiliar'!$B:$E,4,FALSE),0)</f>
        <v>0</v>
      </c>
    </row>
    <row r="58" spans="2:16">
      <c r="B58" s="36" t="s">
        <v>219</v>
      </c>
      <c r="L58" s="23" t="s">
        <v>220</v>
      </c>
      <c r="O58" s="23">
        <v>54</v>
      </c>
      <c r="P58" s="23">
        <f>IFERROR(VLOOKUP($P$2&amp;O58,'Tabela auxiliar'!$B:$E,4,FALSE),0)</f>
        <v>0</v>
      </c>
    </row>
    <row r="59" spans="2:16">
      <c r="B59" s="36" t="s">
        <v>221</v>
      </c>
      <c r="L59" s="23" t="s">
        <v>222</v>
      </c>
      <c r="O59" s="23">
        <v>55</v>
      </c>
      <c r="P59" s="23">
        <f>IFERROR(VLOOKUP($P$2&amp;O59,'Tabela auxiliar'!$B:$E,4,FALSE),0)</f>
        <v>0</v>
      </c>
    </row>
    <row r="60" spans="2:16">
      <c r="B60" s="36" t="s">
        <v>223</v>
      </c>
      <c r="L60" s="23" t="s">
        <v>224</v>
      </c>
      <c r="O60" s="23">
        <v>56</v>
      </c>
      <c r="P60" s="23">
        <f>IFERROR(VLOOKUP($P$2&amp;O60,'Tabela auxiliar'!$B:$E,4,FALSE),0)</f>
        <v>0</v>
      </c>
    </row>
    <row r="61" spans="2:16">
      <c r="B61" s="37" t="s">
        <v>225</v>
      </c>
      <c r="L61" s="23" t="s">
        <v>226</v>
      </c>
      <c r="O61" s="23">
        <v>57</v>
      </c>
      <c r="P61" s="23">
        <f>IFERROR(VLOOKUP($P$2&amp;O61,'Tabela auxiliar'!$B:$E,4,FALSE),0)</f>
        <v>0</v>
      </c>
    </row>
    <row r="62" spans="2:16">
      <c r="B62" s="23" t="s">
        <v>227</v>
      </c>
      <c r="L62" s="23" t="s">
        <v>228</v>
      </c>
      <c r="O62" s="23">
        <v>58</v>
      </c>
      <c r="P62" s="23">
        <f>IFERROR(VLOOKUP($P$2&amp;O62,'Tabela auxiliar'!$B:$E,4,FALSE),0)</f>
        <v>0</v>
      </c>
    </row>
    <row r="63" spans="2:16">
      <c r="B63" s="23" t="s">
        <v>229</v>
      </c>
      <c r="L63" s="23" t="s">
        <v>230</v>
      </c>
      <c r="O63" s="23">
        <v>59</v>
      </c>
      <c r="P63" s="23">
        <f>IFERROR(VLOOKUP($P$2&amp;O63,'Tabela auxiliar'!$B:$E,4,FALSE),0)</f>
        <v>0</v>
      </c>
    </row>
    <row r="64" spans="2:16">
      <c r="B64" s="23" t="s">
        <v>231</v>
      </c>
      <c r="L64" s="23" t="s">
        <v>232</v>
      </c>
      <c r="O64" s="23">
        <v>60</v>
      </c>
      <c r="P64" s="23">
        <f>IFERROR(VLOOKUP($P$2&amp;O64,'Tabela auxiliar'!$B:$E,4,FALSE),0)</f>
        <v>0</v>
      </c>
    </row>
    <row r="65" spans="2:16">
      <c r="B65" s="23" t="s">
        <v>233</v>
      </c>
      <c r="L65" s="23" t="s">
        <v>234</v>
      </c>
      <c r="O65" s="23">
        <v>61</v>
      </c>
      <c r="P65" s="23">
        <f>IFERROR(VLOOKUP($P$2&amp;O65,'Tabela auxiliar'!$B:$E,4,FALSE),0)</f>
        <v>0</v>
      </c>
    </row>
    <row r="66" spans="2:16">
      <c r="B66" s="23" t="s">
        <v>235</v>
      </c>
      <c r="L66" s="23" t="s">
        <v>236</v>
      </c>
      <c r="O66" s="23">
        <v>62</v>
      </c>
      <c r="P66" s="23">
        <f>IFERROR(VLOOKUP($P$2&amp;O66,'Tabela auxiliar'!$B:$E,4,FALSE),0)</f>
        <v>0</v>
      </c>
    </row>
    <row r="67" spans="2:16">
      <c r="B67" s="23" t="s">
        <v>237</v>
      </c>
      <c r="L67" s="23" t="s">
        <v>238</v>
      </c>
      <c r="O67" s="23">
        <v>63</v>
      </c>
      <c r="P67" s="23">
        <f>IFERROR(VLOOKUP($P$2&amp;O67,'Tabela auxiliar'!$B:$E,4,FALSE),0)</f>
        <v>0</v>
      </c>
    </row>
    <row r="68" spans="2:16">
      <c r="B68" s="23" t="s">
        <v>239</v>
      </c>
      <c r="L68" s="23" t="s">
        <v>240</v>
      </c>
      <c r="O68" s="23">
        <v>64</v>
      </c>
      <c r="P68" s="23">
        <f>IFERROR(VLOOKUP($P$2&amp;O68,'Tabela auxiliar'!$B:$E,4,FALSE),0)</f>
        <v>0</v>
      </c>
    </row>
    <row r="69" spans="2:16">
      <c r="B69" s="23" t="s">
        <v>241</v>
      </c>
      <c r="L69" s="23" t="s">
        <v>242</v>
      </c>
      <c r="O69" s="23">
        <v>65</v>
      </c>
      <c r="P69" s="23">
        <f>IFERROR(VLOOKUP($P$2&amp;O69,'Tabela auxiliar'!$B:$E,4,FALSE),0)</f>
        <v>0</v>
      </c>
    </row>
    <row r="70" spans="2:16">
      <c r="B70" s="23" t="s">
        <v>243</v>
      </c>
      <c r="L70" s="23" t="s">
        <v>244</v>
      </c>
      <c r="O70" s="23">
        <v>66</v>
      </c>
      <c r="P70" s="23">
        <f>IFERROR(VLOOKUP($P$2&amp;O70,'Tabela auxiliar'!$B:$E,4,FALSE),0)</f>
        <v>0</v>
      </c>
    </row>
    <row r="71" spans="2:16">
      <c r="B71" s="23" t="s">
        <v>245</v>
      </c>
      <c r="L71" s="23" t="s">
        <v>246</v>
      </c>
      <c r="O71" s="23">
        <v>67</v>
      </c>
      <c r="P71" s="23">
        <f>IFERROR(VLOOKUP($P$2&amp;O71,'Tabela auxiliar'!$B:$E,4,FALSE),0)</f>
        <v>0</v>
      </c>
    </row>
    <row r="72" spans="2:16">
      <c r="B72" s="23" t="s">
        <v>247</v>
      </c>
      <c r="L72" s="23" t="s">
        <v>248</v>
      </c>
      <c r="O72" s="23">
        <v>68</v>
      </c>
      <c r="P72" s="23">
        <f>IFERROR(VLOOKUP($P$2&amp;O72,'Tabela auxiliar'!$B:$E,4,FALSE),0)</f>
        <v>0</v>
      </c>
    </row>
    <row r="73" spans="2:16">
      <c r="B73" s="32" t="s">
        <v>249</v>
      </c>
      <c r="L73" s="23" t="s">
        <v>250</v>
      </c>
      <c r="O73" s="23">
        <v>69</v>
      </c>
      <c r="P73" s="23">
        <f>IFERROR(VLOOKUP($P$2&amp;O73,'Tabela auxiliar'!$B:$E,4,FALSE),0)</f>
        <v>0</v>
      </c>
    </row>
    <row r="74" spans="2:16">
      <c r="B74" s="23" t="s">
        <v>251</v>
      </c>
      <c r="L74" s="23" t="s">
        <v>252</v>
      </c>
      <c r="O74" s="23">
        <v>70</v>
      </c>
      <c r="P74" s="23">
        <f>IFERROR(VLOOKUP($P$2&amp;O74,'Tabela auxiliar'!$B:$E,4,FALSE),0)</f>
        <v>0</v>
      </c>
    </row>
    <row r="75" spans="2:16">
      <c r="B75" s="23" t="s">
        <v>253</v>
      </c>
      <c r="L75" s="23" t="s">
        <v>254</v>
      </c>
    </row>
    <row r="76" spans="2:16">
      <c r="B76" s="23" t="s">
        <v>255</v>
      </c>
      <c r="L76" s="23" t="s">
        <v>256</v>
      </c>
    </row>
    <row r="77" spans="2:16">
      <c r="B77" s="23" t="s">
        <v>257</v>
      </c>
      <c r="L77" s="23" t="s">
        <v>258</v>
      </c>
    </row>
    <row r="78" spans="2:16">
      <c r="B78" s="23" t="s">
        <v>259</v>
      </c>
      <c r="L78" s="23" t="s">
        <v>260</v>
      </c>
    </row>
    <row r="79" spans="2:16">
      <c r="B79" s="23" t="s">
        <v>261</v>
      </c>
      <c r="L79" s="23" t="s">
        <v>262</v>
      </c>
    </row>
    <row r="80" spans="2:16">
      <c r="B80" s="23" t="s">
        <v>263</v>
      </c>
      <c r="L80" s="23" t="s">
        <v>264</v>
      </c>
    </row>
    <row r="81" spans="2:12">
      <c r="B81" s="23" t="s">
        <v>265</v>
      </c>
      <c r="L81" s="23" t="s">
        <v>266</v>
      </c>
    </row>
    <row r="82" spans="2:12">
      <c r="B82" s="23" t="s">
        <v>267</v>
      </c>
      <c r="L82" s="23" t="s">
        <v>268</v>
      </c>
    </row>
    <row r="83" spans="2:12">
      <c r="B83" s="23" t="s">
        <v>269</v>
      </c>
      <c r="L83" s="23" t="s">
        <v>270</v>
      </c>
    </row>
    <row r="84" spans="2:12">
      <c r="B84" s="36" t="s">
        <v>271</v>
      </c>
      <c r="L84" s="23" t="s">
        <v>272</v>
      </c>
    </row>
    <row r="85" spans="2:12">
      <c r="B85" s="23" t="s">
        <v>273</v>
      </c>
      <c r="L85" s="23" t="s">
        <v>274</v>
      </c>
    </row>
    <row r="86" spans="2:12">
      <c r="B86" s="23" t="s">
        <v>275</v>
      </c>
      <c r="L86" s="23" t="s">
        <v>276</v>
      </c>
    </row>
    <row r="87" spans="2:12">
      <c r="B87" s="23" t="s">
        <v>277</v>
      </c>
      <c r="L87" s="23" t="s">
        <v>278</v>
      </c>
    </row>
    <row r="88" spans="2:12">
      <c r="B88" s="23" t="s">
        <v>279</v>
      </c>
      <c r="L88" s="23" t="s">
        <v>280</v>
      </c>
    </row>
    <row r="89" spans="2:12">
      <c r="B89" s="23" t="s">
        <v>281</v>
      </c>
      <c r="L89" s="23" t="s">
        <v>282</v>
      </c>
    </row>
    <row r="90" spans="2:12">
      <c r="B90" s="23" t="s">
        <v>283</v>
      </c>
      <c r="L90" s="23" t="s">
        <v>284</v>
      </c>
    </row>
    <row r="91" spans="2:12">
      <c r="B91" s="23" t="s">
        <v>285</v>
      </c>
      <c r="L91" s="23" t="s">
        <v>109</v>
      </c>
    </row>
    <row r="92" spans="2:12">
      <c r="B92" s="23" t="s">
        <v>286</v>
      </c>
      <c r="L92" s="23" t="s">
        <v>287</v>
      </c>
    </row>
    <row r="93" spans="2:12">
      <c r="B93" s="23" t="s">
        <v>288</v>
      </c>
      <c r="L93" s="23" t="s">
        <v>289</v>
      </c>
    </row>
    <row r="94" spans="2:12">
      <c r="B94" s="23" t="s">
        <v>290</v>
      </c>
      <c r="L94" s="23" t="s">
        <v>291</v>
      </c>
    </row>
    <row r="95" spans="2:12">
      <c r="B95" s="23" t="s">
        <v>292</v>
      </c>
      <c r="L95" s="23" t="s">
        <v>293</v>
      </c>
    </row>
    <row r="96" spans="2:12">
      <c r="B96" s="32" t="s">
        <v>294</v>
      </c>
      <c r="L96" s="23" t="s">
        <v>295</v>
      </c>
    </row>
    <row r="97" spans="2:12">
      <c r="B97" s="23" t="s">
        <v>296</v>
      </c>
      <c r="L97" s="23" t="s">
        <v>297</v>
      </c>
    </row>
    <row r="98" spans="2:12">
      <c r="B98" s="32" t="s">
        <v>298</v>
      </c>
      <c r="L98" s="23" t="s">
        <v>299</v>
      </c>
    </row>
    <row r="99" spans="2:12">
      <c r="B99" s="23" t="s">
        <v>300</v>
      </c>
      <c r="L99" s="23" t="s">
        <v>301</v>
      </c>
    </row>
    <row r="100" spans="2:12">
      <c r="B100" s="23" t="s">
        <v>302</v>
      </c>
      <c r="L100" s="23" t="s">
        <v>303</v>
      </c>
    </row>
    <row r="101" spans="2:12">
      <c r="B101" s="23" t="s">
        <v>304</v>
      </c>
      <c r="L101" s="23" t="s">
        <v>305</v>
      </c>
    </row>
    <row r="102" spans="2:12">
      <c r="B102" s="23" t="s">
        <v>306</v>
      </c>
      <c r="L102" s="23" t="s">
        <v>307</v>
      </c>
    </row>
    <row r="103" spans="2:12">
      <c r="B103" s="23" t="s">
        <v>308</v>
      </c>
      <c r="L103" s="23" t="s">
        <v>309</v>
      </c>
    </row>
    <row r="104" spans="2:12">
      <c r="B104" s="23" t="s">
        <v>310</v>
      </c>
      <c r="L104" s="23" t="s">
        <v>311</v>
      </c>
    </row>
    <row r="105" spans="2:12">
      <c r="B105" s="23" t="s">
        <v>312</v>
      </c>
      <c r="L105" s="23" t="s">
        <v>311</v>
      </c>
    </row>
    <row r="106" spans="2:12">
      <c r="B106" s="36" t="s">
        <v>313</v>
      </c>
      <c r="L106" s="23" t="s">
        <v>314</v>
      </c>
    </row>
    <row r="107" spans="2:12">
      <c r="B107" s="23" t="s">
        <v>315</v>
      </c>
      <c r="L107" s="23" t="s">
        <v>316</v>
      </c>
    </row>
    <row r="108" spans="2:12">
      <c r="B108" s="23" t="s">
        <v>317</v>
      </c>
      <c r="L108" s="23" t="s">
        <v>318</v>
      </c>
    </row>
    <row r="109" spans="2:12">
      <c r="B109" s="23" t="s">
        <v>319</v>
      </c>
      <c r="L109" s="23" t="s">
        <v>320</v>
      </c>
    </row>
    <row r="110" spans="2:12">
      <c r="B110" s="23" t="s">
        <v>321</v>
      </c>
      <c r="L110" s="23" t="s">
        <v>322</v>
      </c>
    </row>
    <row r="111" spans="2:12">
      <c r="B111" s="23" t="s">
        <v>323</v>
      </c>
      <c r="L111" s="23" t="s">
        <v>324</v>
      </c>
    </row>
    <row r="112" spans="2:12">
      <c r="B112" s="23" t="s">
        <v>325</v>
      </c>
      <c r="L112" s="23" t="s">
        <v>324</v>
      </c>
    </row>
    <row r="113" spans="2:12">
      <c r="B113" s="32" t="s">
        <v>326</v>
      </c>
      <c r="L113" s="23" t="s">
        <v>327</v>
      </c>
    </row>
    <row r="114" spans="2:12">
      <c r="B114" s="23" t="s">
        <v>328</v>
      </c>
      <c r="L114" s="23" t="s">
        <v>329</v>
      </c>
    </row>
    <row r="115" spans="2:12">
      <c r="B115" s="23" t="s">
        <v>330</v>
      </c>
      <c r="L115" s="23" t="s">
        <v>331</v>
      </c>
    </row>
    <row r="116" spans="2:12">
      <c r="B116" s="36" t="s">
        <v>332</v>
      </c>
      <c r="L116" s="23" t="s">
        <v>333</v>
      </c>
    </row>
    <row r="117" spans="2:12">
      <c r="B117" s="23" t="s">
        <v>334</v>
      </c>
      <c r="L117" s="23" t="s">
        <v>335</v>
      </c>
    </row>
    <row r="118" spans="2:12">
      <c r="B118" s="23" t="s">
        <v>336</v>
      </c>
      <c r="L118" s="23" t="s">
        <v>337</v>
      </c>
    </row>
    <row r="119" spans="2:12">
      <c r="B119" s="32" t="s">
        <v>338</v>
      </c>
      <c r="L119" s="23" t="s">
        <v>339</v>
      </c>
    </row>
    <row r="120" spans="2:12">
      <c r="B120" s="32" t="s">
        <v>340</v>
      </c>
      <c r="L120" s="23" t="s">
        <v>341</v>
      </c>
    </row>
    <row r="121" spans="2:12">
      <c r="B121" s="36" t="s">
        <v>342</v>
      </c>
      <c r="L121" s="23" t="s">
        <v>343</v>
      </c>
    </row>
    <row r="122" spans="2:12">
      <c r="B122" s="32" t="s">
        <v>344</v>
      </c>
      <c r="L122" s="23" t="s">
        <v>345</v>
      </c>
    </row>
    <row r="123" spans="2:12">
      <c r="B123" s="36" t="s">
        <v>346</v>
      </c>
      <c r="L123" s="23" t="s">
        <v>118</v>
      </c>
    </row>
    <row r="124" spans="2:12">
      <c r="B124" s="36" t="s">
        <v>347</v>
      </c>
      <c r="L124" s="23" t="s">
        <v>348</v>
      </c>
    </row>
    <row r="125" spans="2:12">
      <c r="B125" s="23" t="s">
        <v>349</v>
      </c>
      <c r="L125" s="23" t="s">
        <v>350</v>
      </c>
    </row>
    <row r="126" spans="2:12">
      <c r="B126" s="23" t="s">
        <v>351</v>
      </c>
      <c r="L126" s="23" t="s">
        <v>352</v>
      </c>
    </row>
    <row r="127" spans="2:12">
      <c r="B127" s="23" t="s">
        <v>353</v>
      </c>
      <c r="L127" s="23" t="s">
        <v>354</v>
      </c>
    </row>
    <row r="128" spans="2:12">
      <c r="B128" s="32" t="s">
        <v>355</v>
      </c>
      <c r="L128" s="23" t="s">
        <v>356</v>
      </c>
    </row>
    <row r="129" spans="2:12">
      <c r="B129" s="23" t="s">
        <v>357</v>
      </c>
      <c r="L129" s="23" t="s">
        <v>358</v>
      </c>
    </row>
    <row r="130" spans="2:12">
      <c r="B130" s="23" t="s">
        <v>359</v>
      </c>
      <c r="L130" s="23" t="s">
        <v>360</v>
      </c>
    </row>
    <row r="131" spans="2:12">
      <c r="B131" s="23" t="s">
        <v>361</v>
      </c>
      <c r="L131" s="23" t="s">
        <v>362</v>
      </c>
    </row>
    <row r="132" spans="2:12">
      <c r="B132" s="23" t="s">
        <v>363</v>
      </c>
      <c r="L132" s="23" t="s">
        <v>364</v>
      </c>
    </row>
    <row r="133" spans="2:12">
      <c r="B133" s="23" t="s">
        <v>365</v>
      </c>
      <c r="L133" s="23" t="s">
        <v>366</v>
      </c>
    </row>
    <row r="134" spans="2:12">
      <c r="B134" s="23" t="s">
        <v>367</v>
      </c>
      <c r="L134" s="23" t="s">
        <v>368</v>
      </c>
    </row>
    <row r="135" spans="2:12">
      <c r="B135" s="36" t="s">
        <v>369</v>
      </c>
      <c r="L135" s="23" t="s">
        <v>370</v>
      </c>
    </row>
    <row r="136" spans="2:12">
      <c r="B136" s="36" t="s">
        <v>371</v>
      </c>
      <c r="L136" s="23" t="s">
        <v>372</v>
      </c>
    </row>
    <row r="137" spans="2:12">
      <c r="B137" s="23" t="s">
        <v>373</v>
      </c>
      <c r="L137" s="23" t="s">
        <v>374</v>
      </c>
    </row>
    <row r="138" spans="2:12">
      <c r="B138" s="23" t="s">
        <v>375</v>
      </c>
      <c r="L138" s="23" t="s">
        <v>376</v>
      </c>
    </row>
    <row r="139" spans="2:12">
      <c r="B139" s="23" t="s">
        <v>377</v>
      </c>
      <c r="L139" s="23" t="s">
        <v>378</v>
      </c>
    </row>
    <row r="140" spans="2:12">
      <c r="B140" s="23" t="s">
        <v>379</v>
      </c>
      <c r="L140" s="23" t="s">
        <v>380</v>
      </c>
    </row>
    <row r="141" spans="2:12">
      <c r="B141" s="23" t="s">
        <v>381</v>
      </c>
      <c r="L141" s="23" t="s">
        <v>382</v>
      </c>
    </row>
    <row r="142" spans="2:12">
      <c r="B142" s="23" t="s">
        <v>383</v>
      </c>
      <c r="L142" s="23" t="s">
        <v>384</v>
      </c>
    </row>
    <row r="143" spans="2:12">
      <c r="B143" s="23" t="s">
        <v>385</v>
      </c>
      <c r="L143" s="23" t="s">
        <v>386</v>
      </c>
    </row>
    <row r="144" spans="2:12">
      <c r="B144" s="23" t="s">
        <v>387</v>
      </c>
      <c r="L144" s="23" t="s">
        <v>121</v>
      </c>
    </row>
    <row r="145" spans="2:12">
      <c r="B145" s="23" t="s">
        <v>388</v>
      </c>
      <c r="L145" s="23" t="s">
        <v>124</v>
      </c>
    </row>
    <row r="146" spans="2:12">
      <c r="B146" s="23" t="s">
        <v>389</v>
      </c>
      <c r="L146" s="23" t="s">
        <v>390</v>
      </c>
    </row>
    <row r="147" spans="2:12">
      <c r="B147" s="37" t="s">
        <v>391</v>
      </c>
      <c r="L147" s="23" t="s">
        <v>392</v>
      </c>
    </row>
    <row r="148" spans="2:12">
      <c r="B148" s="23" t="s">
        <v>393</v>
      </c>
      <c r="L148" s="23" t="s">
        <v>394</v>
      </c>
    </row>
    <row r="149" spans="2:12">
      <c r="B149" s="23" t="s">
        <v>395</v>
      </c>
      <c r="L149" s="23" t="s">
        <v>396</v>
      </c>
    </row>
    <row r="150" spans="2:12">
      <c r="B150" s="23" t="s">
        <v>397</v>
      </c>
      <c r="L150" s="23" t="s">
        <v>398</v>
      </c>
    </row>
    <row r="151" spans="2:12">
      <c r="B151" s="23" t="s">
        <v>399</v>
      </c>
      <c r="L151" s="23" t="s">
        <v>400</v>
      </c>
    </row>
    <row r="152" spans="2:12">
      <c r="B152" s="23" t="s">
        <v>401</v>
      </c>
      <c r="L152" s="23" t="s">
        <v>402</v>
      </c>
    </row>
    <row r="153" spans="2:12">
      <c r="B153" s="23" t="s">
        <v>403</v>
      </c>
      <c r="L153" s="23" t="s">
        <v>404</v>
      </c>
    </row>
    <row r="154" spans="2:12">
      <c r="B154" s="23" t="s">
        <v>405</v>
      </c>
      <c r="L154" s="23" t="s">
        <v>133</v>
      </c>
    </row>
    <row r="155" spans="2:12">
      <c r="B155" s="23" t="s">
        <v>406</v>
      </c>
      <c r="L155" s="23" t="s">
        <v>136</v>
      </c>
    </row>
    <row r="156" spans="2:12">
      <c r="B156" s="23" t="s">
        <v>407</v>
      </c>
      <c r="L156" s="23" t="s">
        <v>408</v>
      </c>
    </row>
    <row r="157" spans="2:12">
      <c r="B157" s="37" t="s">
        <v>409</v>
      </c>
      <c r="L157" s="23" t="s">
        <v>410</v>
      </c>
    </row>
    <row r="158" spans="2:12">
      <c r="B158" s="32" t="s">
        <v>411</v>
      </c>
      <c r="L158" s="23" t="s">
        <v>412</v>
      </c>
    </row>
    <row r="159" spans="2:12">
      <c r="B159" s="23" t="s">
        <v>413</v>
      </c>
      <c r="L159" s="23" t="s">
        <v>414</v>
      </c>
    </row>
    <row r="160" spans="2:12">
      <c r="B160" s="23" t="s">
        <v>415</v>
      </c>
      <c r="L160" s="23" t="s">
        <v>416</v>
      </c>
    </row>
    <row r="161" spans="2:12">
      <c r="B161" s="23" t="s">
        <v>417</v>
      </c>
      <c r="L161" s="23" t="s">
        <v>416</v>
      </c>
    </row>
    <row r="162" spans="2:12">
      <c r="B162" s="23" t="s">
        <v>418</v>
      </c>
      <c r="L162" s="23" t="s">
        <v>419</v>
      </c>
    </row>
    <row r="163" spans="2:12">
      <c r="B163" s="23" t="s">
        <v>420</v>
      </c>
      <c r="L163" s="23" t="s">
        <v>421</v>
      </c>
    </row>
    <row r="164" spans="2:12">
      <c r="B164" s="23" t="s">
        <v>422</v>
      </c>
      <c r="L164" s="23" t="s">
        <v>423</v>
      </c>
    </row>
    <row r="165" spans="2:12">
      <c r="B165" s="23" t="s">
        <v>424</v>
      </c>
      <c r="L165" s="23" t="s">
        <v>142</v>
      </c>
    </row>
    <row r="166" spans="2:12">
      <c r="B166" s="23" t="s">
        <v>425</v>
      </c>
      <c r="L166" s="23" t="s">
        <v>426</v>
      </c>
    </row>
    <row r="167" spans="2:12">
      <c r="B167" s="23" t="s">
        <v>427</v>
      </c>
      <c r="L167" s="23" t="s">
        <v>428</v>
      </c>
    </row>
    <row r="168" spans="2:12">
      <c r="B168" s="23" t="s">
        <v>429</v>
      </c>
      <c r="L168" s="23" t="s">
        <v>430</v>
      </c>
    </row>
    <row r="169" spans="2:12">
      <c r="B169" s="23" t="s">
        <v>431</v>
      </c>
      <c r="L169" s="23" t="s">
        <v>432</v>
      </c>
    </row>
    <row r="170" spans="2:12">
      <c r="B170" s="23" t="s">
        <v>433</v>
      </c>
      <c r="L170" s="23" t="s">
        <v>145</v>
      </c>
    </row>
    <row r="171" spans="2:12">
      <c r="B171" s="23" t="s">
        <v>434</v>
      </c>
      <c r="L171" s="23" t="s">
        <v>435</v>
      </c>
    </row>
    <row r="172" spans="2:12">
      <c r="B172" s="23" t="s">
        <v>436</v>
      </c>
      <c r="L172" s="23" t="s">
        <v>437</v>
      </c>
    </row>
    <row r="173" spans="2:12">
      <c r="B173" s="23" t="s">
        <v>438</v>
      </c>
      <c r="L173" s="23" t="s">
        <v>439</v>
      </c>
    </row>
    <row r="174" spans="2:12">
      <c r="B174" s="36" t="s">
        <v>440</v>
      </c>
      <c r="L174" s="23" t="s">
        <v>441</v>
      </c>
    </row>
    <row r="175" spans="2:12">
      <c r="B175" s="23" t="s">
        <v>442</v>
      </c>
      <c r="L175" s="23" t="s">
        <v>443</v>
      </c>
    </row>
    <row r="176" spans="2:12">
      <c r="B176" s="32" t="s">
        <v>444</v>
      </c>
      <c r="L176" s="23" t="s">
        <v>445</v>
      </c>
    </row>
    <row r="177" spans="2:12">
      <c r="B177" s="23" t="s">
        <v>446</v>
      </c>
      <c r="L177" s="23" t="s">
        <v>447</v>
      </c>
    </row>
    <row r="178" spans="2:12">
      <c r="B178" s="23" t="s">
        <v>448</v>
      </c>
      <c r="L178" s="23" t="s">
        <v>148</v>
      </c>
    </row>
    <row r="179" spans="2:12">
      <c r="B179" s="23" t="s">
        <v>449</v>
      </c>
      <c r="L179" s="23" t="s">
        <v>450</v>
      </c>
    </row>
    <row r="180" spans="2:12">
      <c r="B180" s="32" t="s">
        <v>451</v>
      </c>
      <c r="L180" s="23" t="s">
        <v>450</v>
      </c>
    </row>
    <row r="181" spans="2:12">
      <c r="B181" s="23" t="s">
        <v>452</v>
      </c>
      <c r="L181" s="23" t="s">
        <v>453</v>
      </c>
    </row>
    <row r="182" spans="2:12">
      <c r="B182" s="23" t="s">
        <v>454</v>
      </c>
      <c r="L182" s="23" t="s">
        <v>455</v>
      </c>
    </row>
    <row r="183" spans="2:12">
      <c r="B183" s="23" t="s">
        <v>456</v>
      </c>
      <c r="L183" s="23" t="s">
        <v>457</v>
      </c>
    </row>
    <row r="184" spans="2:12">
      <c r="B184" s="23" t="s">
        <v>458</v>
      </c>
      <c r="L184" s="23" t="s">
        <v>459</v>
      </c>
    </row>
    <row r="185" spans="2:12">
      <c r="B185" s="23" t="s">
        <v>460</v>
      </c>
      <c r="L185" s="23" t="s">
        <v>461</v>
      </c>
    </row>
    <row r="186" spans="2:12">
      <c r="B186" s="23" t="s">
        <v>462</v>
      </c>
      <c r="L186" s="23" t="s">
        <v>463</v>
      </c>
    </row>
    <row r="187" spans="2:12">
      <c r="B187" s="23" t="s">
        <v>464</v>
      </c>
      <c r="L187" s="23" t="s">
        <v>465</v>
      </c>
    </row>
    <row r="188" spans="2:12">
      <c r="B188" s="23" t="s">
        <v>466</v>
      </c>
      <c r="L188" s="23" t="s">
        <v>467</v>
      </c>
    </row>
    <row r="189" spans="2:12">
      <c r="B189" s="23" t="s">
        <v>468</v>
      </c>
      <c r="L189" s="23" t="s">
        <v>469</v>
      </c>
    </row>
    <row r="190" spans="2:12">
      <c r="B190" s="23" t="s">
        <v>470</v>
      </c>
      <c r="L190" s="23" t="s">
        <v>471</v>
      </c>
    </row>
    <row r="191" spans="2:12">
      <c r="B191" s="23" t="s">
        <v>472</v>
      </c>
      <c r="L191" s="23" t="s">
        <v>473</v>
      </c>
    </row>
    <row r="192" spans="2:12">
      <c r="B192" s="23" t="s">
        <v>474</v>
      </c>
      <c r="L192" s="23" t="s">
        <v>475</v>
      </c>
    </row>
    <row r="193" spans="2:12">
      <c r="B193" s="23" t="s">
        <v>476</v>
      </c>
      <c r="L193" s="23" t="s">
        <v>477</v>
      </c>
    </row>
    <row r="194" spans="2:12">
      <c r="B194" s="23" t="s">
        <v>478</v>
      </c>
      <c r="L194" s="23" t="s">
        <v>479</v>
      </c>
    </row>
    <row r="195" spans="2:12">
      <c r="B195" s="23" t="s">
        <v>480</v>
      </c>
      <c r="L195" s="23" t="s">
        <v>481</v>
      </c>
    </row>
    <row r="196" spans="2:12">
      <c r="B196" s="23" t="s">
        <v>482</v>
      </c>
      <c r="L196" s="23" t="s">
        <v>151</v>
      </c>
    </row>
    <row r="197" spans="2:12">
      <c r="B197" s="23" t="s">
        <v>483</v>
      </c>
      <c r="L197" s="23" t="s">
        <v>484</v>
      </c>
    </row>
    <row r="198" spans="2:12">
      <c r="B198" s="23" t="s">
        <v>485</v>
      </c>
      <c r="L198" s="23" t="s">
        <v>486</v>
      </c>
    </row>
    <row r="199" spans="2:12">
      <c r="B199" s="23" t="s">
        <v>487</v>
      </c>
      <c r="L199" s="23" t="s">
        <v>488</v>
      </c>
    </row>
    <row r="200" spans="2:12">
      <c r="B200" s="23" t="s">
        <v>489</v>
      </c>
      <c r="L200" s="23" t="s">
        <v>490</v>
      </c>
    </row>
    <row r="201" spans="2:12">
      <c r="B201" s="23" t="s">
        <v>491</v>
      </c>
      <c r="L201" s="23" t="s">
        <v>492</v>
      </c>
    </row>
    <row r="202" spans="2:12">
      <c r="B202" s="23" t="s">
        <v>493</v>
      </c>
      <c r="L202" s="23" t="s">
        <v>494</v>
      </c>
    </row>
    <row r="203" spans="2:12">
      <c r="B203" s="23" t="s">
        <v>495</v>
      </c>
      <c r="L203" s="23" t="s">
        <v>496</v>
      </c>
    </row>
    <row r="204" spans="2:12">
      <c r="B204" s="36" t="s">
        <v>497</v>
      </c>
      <c r="L204" s="23" t="s">
        <v>498</v>
      </c>
    </row>
    <row r="205" spans="2:12">
      <c r="B205" s="36" t="s">
        <v>499</v>
      </c>
      <c r="L205" s="23" t="s">
        <v>500</v>
      </c>
    </row>
    <row r="206" spans="2:12">
      <c r="B206" s="23" t="s">
        <v>501</v>
      </c>
      <c r="L206" s="23" t="s">
        <v>502</v>
      </c>
    </row>
    <row r="207" spans="2:12">
      <c r="B207" s="23" t="s">
        <v>503</v>
      </c>
      <c r="L207" s="23" t="s">
        <v>504</v>
      </c>
    </row>
    <row r="208" spans="2:12">
      <c r="B208" s="23" t="s">
        <v>505</v>
      </c>
      <c r="L208" s="23" t="s">
        <v>506</v>
      </c>
    </row>
    <row r="209" spans="2:12">
      <c r="B209" s="23" t="s">
        <v>507</v>
      </c>
      <c r="L209" s="23" t="s">
        <v>508</v>
      </c>
    </row>
    <row r="210" spans="2:12">
      <c r="B210" s="23" t="s">
        <v>509</v>
      </c>
      <c r="L210" s="23" t="s">
        <v>510</v>
      </c>
    </row>
    <row r="211" spans="2:12">
      <c r="B211" s="32" t="s">
        <v>511</v>
      </c>
      <c r="L211" s="23" t="s">
        <v>512</v>
      </c>
    </row>
    <row r="212" spans="2:12">
      <c r="B212" s="23" t="s">
        <v>513</v>
      </c>
      <c r="L212" s="23" t="s">
        <v>514</v>
      </c>
    </row>
    <row r="213" spans="2:12">
      <c r="B213" s="23" t="s">
        <v>515</v>
      </c>
      <c r="L213" s="23" t="s">
        <v>516</v>
      </c>
    </row>
    <row r="214" spans="2:12">
      <c r="B214" s="36" t="s">
        <v>517</v>
      </c>
      <c r="L214" s="23" t="s">
        <v>518</v>
      </c>
    </row>
    <row r="215" spans="2:12">
      <c r="B215" s="36" t="s">
        <v>519</v>
      </c>
      <c r="L215" s="23" t="s">
        <v>520</v>
      </c>
    </row>
    <row r="216" spans="2:12">
      <c r="B216" s="23" t="s">
        <v>521</v>
      </c>
      <c r="L216" s="23" t="s">
        <v>522</v>
      </c>
    </row>
    <row r="217" spans="2:12">
      <c r="B217" s="23" t="s">
        <v>523</v>
      </c>
      <c r="L217" s="23" t="s">
        <v>524</v>
      </c>
    </row>
    <row r="218" spans="2:12">
      <c r="B218" s="36" t="s">
        <v>525</v>
      </c>
      <c r="L218" s="23" t="s">
        <v>526</v>
      </c>
    </row>
    <row r="219" spans="2:12">
      <c r="B219" s="23" t="s">
        <v>527</v>
      </c>
      <c r="L219" s="23" t="s">
        <v>528</v>
      </c>
    </row>
    <row r="220" spans="2:12">
      <c r="B220" s="23" t="s">
        <v>529</v>
      </c>
      <c r="L220" s="23" t="s">
        <v>530</v>
      </c>
    </row>
    <row r="221" spans="2:12">
      <c r="B221" s="23" t="s">
        <v>531</v>
      </c>
      <c r="L221" s="23" t="s">
        <v>532</v>
      </c>
    </row>
    <row r="222" spans="2:12">
      <c r="B222" s="23" t="s">
        <v>533</v>
      </c>
      <c r="L222" s="23" t="s">
        <v>534</v>
      </c>
    </row>
    <row r="223" spans="2:12">
      <c r="B223" s="36" t="s">
        <v>535</v>
      </c>
      <c r="L223" s="23" t="s">
        <v>536</v>
      </c>
    </row>
    <row r="224" spans="2:12">
      <c r="B224" s="23" t="s">
        <v>537</v>
      </c>
      <c r="L224" s="23" t="s">
        <v>538</v>
      </c>
    </row>
    <row r="225" spans="2:12">
      <c r="B225" s="36" t="s">
        <v>539</v>
      </c>
      <c r="L225" s="23" t="s">
        <v>540</v>
      </c>
    </row>
    <row r="226" spans="2:12">
      <c r="B226" s="23" t="s">
        <v>541</v>
      </c>
      <c r="L226" s="23" t="s">
        <v>542</v>
      </c>
    </row>
    <row r="227" spans="2:12">
      <c r="B227" s="23" t="s">
        <v>543</v>
      </c>
      <c r="L227" s="23" t="s">
        <v>544</v>
      </c>
    </row>
    <row r="228" spans="2:12">
      <c r="B228" s="23" t="s">
        <v>545</v>
      </c>
      <c r="L228" s="23" t="s">
        <v>546</v>
      </c>
    </row>
    <row r="229" spans="2:12">
      <c r="B229" s="23" t="s">
        <v>547</v>
      </c>
      <c r="L229" s="23" t="s">
        <v>548</v>
      </c>
    </row>
    <row r="230" spans="2:12">
      <c r="B230" s="23" t="s">
        <v>549</v>
      </c>
      <c r="L230" s="23" t="s">
        <v>550</v>
      </c>
    </row>
    <row r="231" spans="2:12">
      <c r="B231" s="36" t="s">
        <v>551</v>
      </c>
      <c r="L231" s="23" t="s">
        <v>552</v>
      </c>
    </row>
    <row r="232" spans="2:12">
      <c r="B232" s="36" t="s">
        <v>553</v>
      </c>
      <c r="L232" s="23" t="s">
        <v>554</v>
      </c>
    </row>
    <row r="233" spans="2:12">
      <c r="B233" s="36" t="s">
        <v>555</v>
      </c>
      <c r="L233" s="23" t="s">
        <v>556</v>
      </c>
    </row>
    <row r="234" spans="2:12">
      <c r="B234" s="23" t="s">
        <v>557</v>
      </c>
      <c r="L234" s="23" t="s">
        <v>166</v>
      </c>
    </row>
    <row r="235" spans="2:12">
      <c r="B235" s="23" t="s">
        <v>558</v>
      </c>
      <c r="L235" s="23" t="s">
        <v>559</v>
      </c>
    </row>
    <row r="236" spans="2:12">
      <c r="B236" s="36" t="s">
        <v>560</v>
      </c>
      <c r="L236" s="23" t="s">
        <v>561</v>
      </c>
    </row>
    <row r="237" spans="2:12">
      <c r="B237" s="23" t="s">
        <v>562</v>
      </c>
      <c r="L237" s="23" t="s">
        <v>563</v>
      </c>
    </row>
    <row r="238" spans="2:12">
      <c r="B238" s="32" t="s">
        <v>564</v>
      </c>
      <c r="L238" s="23" t="s">
        <v>565</v>
      </c>
    </row>
    <row r="239" spans="2:12">
      <c r="B239" s="23" t="s">
        <v>566</v>
      </c>
      <c r="L239" s="23" t="s">
        <v>567</v>
      </c>
    </row>
    <row r="240" spans="2:12">
      <c r="B240" s="32" t="s">
        <v>568</v>
      </c>
      <c r="L240" s="23" t="s">
        <v>569</v>
      </c>
    </row>
    <row r="241" spans="2:12">
      <c r="B241" s="23" t="s">
        <v>570</v>
      </c>
      <c r="L241" s="23" t="s">
        <v>571</v>
      </c>
    </row>
    <row r="242" spans="2:12">
      <c r="B242" s="23" t="s">
        <v>572</v>
      </c>
      <c r="L242" s="23" t="s">
        <v>573</v>
      </c>
    </row>
    <row r="243" spans="2:12">
      <c r="B243" s="23" t="s">
        <v>574</v>
      </c>
      <c r="L243" s="23" t="s">
        <v>575</v>
      </c>
    </row>
    <row r="244" spans="2:12">
      <c r="B244" s="36" t="s">
        <v>576</v>
      </c>
      <c r="L244" s="23" t="s">
        <v>577</v>
      </c>
    </row>
    <row r="245" spans="2:12">
      <c r="B245" s="36" t="s">
        <v>578</v>
      </c>
      <c r="L245" s="23" t="s">
        <v>579</v>
      </c>
    </row>
    <row r="246" spans="2:12">
      <c r="B246" s="23" t="s">
        <v>580</v>
      </c>
      <c r="L246" s="23" t="s">
        <v>581</v>
      </c>
    </row>
    <row r="247" spans="2:12">
      <c r="B247" s="23" t="s">
        <v>582</v>
      </c>
      <c r="L247" s="23" t="s">
        <v>583</v>
      </c>
    </row>
    <row r="248" spans="2:12">
      <c r="B248" s="23" t="s">
        <v>584</v>
      </c>
      <c r="L248" s="23" t="s">
        <v>585</v>
      </c>
    </row>
    <row r="249" spans="2:12">
      <c r="B249" s="23" t="s">
        <v>586</v>
      </c>
      <c r="L249" s="23" t="s">
        <v>587</v>
      </c>
    </row>
    <row r="250" spans="2:12">
      <c r="B250" s="23" t="s">
        <v>588</v>
      </c>
      <c r="L250" s="23" t="s">
        <v>589</v>
      </c>
    </row>
    <row r="251" spans="2:12">
      <c r="B251" s="23" t="s">
        <v>590</v>
      </c>
      <c r="L251" s="23" t="s">
        <v>589</v>
      </c>
    </row>
    <row r="252" spans="2:12">
      <c r="B252" s="23" t="s">
        <v>591</v>
      </c>
      <c r="L252" s="23" t="s">
        <v>592</v>
      </c>
    </row>
    <row r="253" spans="2:12">
      <c r="B253" s="23" t="s">
        <v>593</v>
      </c>
      <c r="L253" s="23" t="s">
        <v>594</v>
      </c>
    </row>
    <row r="254" spans="2:12">
      <c r="B254" s="23" t="s">
        <v>595</v>
      </c>
      <c r="L254" s="23" t="s">
        <v>596</v>
      </c>
    </row>
    <row r="255" spans="2:12">
      <c r="B255" s="23" t="s">
        <v>597</v>
      </c>
      <c r="L255" s="23" t="s">
        <v>598</v>
      </c>
    </row>
    <row r="256" spans="2:12">
      <c r="B256" s="32" t="s">
        <v>599</v>
      </c>
      <c r="L256" s="23" t="s">
        <v>598</v>
      </c>
    </row>
    <row r="257" spans="2:12">
      <c r="B257" s="32" t="s">
        <v>600</v>
      </c>
      <c r="L257" s="23" t="s">
        <v>598</v>
      </c>
    </row>
    <row r="258" spans="2:12">
      <c r="B258" s="23" t="s">
        <v>601</v>
      </c>
      <c r="L258" s="23" t="s">
        <v>598</v>
      </c>
    </row>
    <row r="259" spans="2:12">
      <c r="B259" s="23" t="s">
        <v>602</v>
      </c>
      <c r="L259" s="23" t="s">
        <v>603</v>
      </c>
    </row>
    <row r="260" spans="2:12">
      <c r="B260" s="23" t="s">
        <v>604</v>
      </c>
      <c r="L260" s="23" t="s">
        <v>605</v>
      </c>
    </row>
    <row r="261" spans="2:12">
      <c r="B261" s="23" t="s">
        <v>606</v>
      </c>
      <c r="L261" s="23" t="s">
        <v>607</v>
      </c>
    </row>
    <row r="262" spans="2:12">
      <c r="B262" s="23" t="s">
        <v>608</v>
      </c>
      <c r="L262" s="23" t="s">
        <v>609</v>
      </c>
    </row>
    <row r="263" spans="2:12">
      <c r="B263" s="23" t="s">
        <v>610</v>
      </c>
      <c r="L263" s="23" t="s">
        <v>611</v>
      </c>
    </row>
    <row r="264" spans="2:12">
      <c r="B264" s="23" t="s">
        <v>612</v>
      </c>
      <c r="L264" s="23" t="s">
        <v>613</v>
      </c>
    </row>
    <row r="265" spans="2:12">
      <c r="B265" s="32" t="s">
        <v>614</v>
      </c>
      <c r="L265" s="23" t="s">
        <v>615</v>
      </c>
    </row>
    <row r="266" spans="2:12">
      <c r="B266" s="23" t="s">
        <v>616</v>
      </c>
      <c r="L266" s="23" t="s">
        <v>617</v>
      </c>
    </row>
    <row r="267" spans="2:12">
      <c r="B267" s="23" t="s">
        <v>618</v>
      </c>
      <c r="L267" s="23" t="s">
        <v>619</v>
      </c>
    </row>
    <row r="268" spans="2:12">
      <c r="B268" s="23" t="s">
        <v>620</v>
      </c>
      <c r="L268" s="23" t="s">
        <v>621</v>
      </c>
    </row>
    <row r="269" spans="2:12">
      <c r="B269" s="23" t="s">
        <v>622</v>
      </c>
      <c r="L269" s="23" t="s">
        <v>623</v>
      </c>
    </row>
    <row r="270" spans="2:12">
      <c r="B270" s="23" t="s">
        <v>624</v>
      </c>
      <c r="L270" s="23" t="s">
        <v>625</v>
      </c>
    </row>
    <row r="271" spans="2:12">
      <c r="B271" s="23" t="s">
        <v>626</v>
      </c>
      <c r="L271" s="23" t="s">
        <v>627</v>
      </c>
    </row>
    <row r="272" spans="2:12">
      <c r="B272" s="23" t="s">
        <v>628</v>
      </c>
      <c r="L272" s="23" t="s">
        <v>629</v>
      </c>
    </row>
    <row r="273" spans="2:12">
      <c r="B273" s="23" t="s">
        <v>630</v>
      </c>
      <c r="L273" s="23" t="s">
        <v>631</v>
      </c>
    </row>
    <row r="274" spans="2:12">
      <c r="B274" s="23" t="s">
        <v>632</v>
      </c>
      <c r="L274" s="23" t="s">
        <v>170</v>
      </c>
    </row>
    <row r="275" spans="2:12">
      <c r="B275" s="23" t="s">
        <v>633</v>
      </c>
      <c r="L275" s="23" t="s">
        <v>634</v>
      </c>
    </row>
    <row r="276" spans="2:12">
      <c r="B276" s="23" t="s">
        <v>635</v>
      </c>
      <c r="L276" s="23" t="s">
        <v>636</v>
      </c>
    </row>
    <row r="277" spans="2:12">
      <c r="B277" s="23" t="s">
        <v>637</v>
      </c>
      <c r="L277" s="23" t="s">
        <v>638</v>
      </c>
    </row>
    <row r="278" spans="2:12">
      <c r="B278" s="23" t="s">
        <v>639</v>
      </c>
      <c r="L278" s="23" t="s">
        <v>640</v>
      </c>
    </row>
    <row r="279" spans="2:12">
      <c r="B279" s="36" t="s">
        <v>641</v>
      </c>
      <c r="L279" s="23" t="s">
        <v>642</v>
      </c>
    </row>
    <row r="280" spans="2:12">
      <c r="B280" s="23" t="s">
        <v>643</v>
      </c>
      <c r="L280" s="23" t="s">
        <v>172</v>
      </c>
    </row>
    <row r="281" spans="2:12">
      <c r="B281" s="23" t="s">
        <v>644</v>
      </c>
      <c r="L281" s="23" t="s">
        <v>645</v>
      </c>
    </row>
    <row r="282" spans="2:12">
      <c r="B282" s="23" t="s">
        <v>646</v>
      </c>
      <c r="L282" s="23" t="s">
        <v>647</v>
      </c>
    </row>
    <row r="283" spans="2:12">
      <c r="B283" s="23" t="s">
        <v>648</v>
      </c>
      <c r="L283" s="23" t="s">
        <v>649</v>
      </c>
    </row>
    <row r="284" spans="2:12">
      <c r="B284" s="23" t="s">
        <v>650</v>
      </c>
      <c r="L284" s="23" t="s">
        <v>651</v>
      </c>
    </row>
    <row r="285" spans="2:12">
      <c r="B285" s="23" t="s">
        <v>652</v>
      </c>
      <c r="L285" s="23" t="s">
        <v>653</v>
      </c>
    </row>
    <row r="286" spans="2:12">
      <c r="B286" s="32" t="s">
        <v>654</v>
      </c>
      <c r="L286" s="23" t="s">
        <v>655</v>
      </c>
    </row>
    <row r="287" spans="2:12">
      <c r="B287" s="23" t="s">
        <v>656</v>
      </c>
      <c r="L287" s="23" t="s">
        <v>657</v>
      </c>
    </row>
    <row r="288" spans="2:12">
      <c r="B288" s="36" t="s">
        <v>658</v>
      </c>
      <c r="L288" s="23" t="s">
        <v>659</v>
      </c>
    </row>
    <row r="289" spans="2:12">
      <c r="B289" s="23" t="s">
        <v>660</v>
      </c>
      <c r="L289" s="23" t="s">
        <v>661</v>
      </c>
    </row>
    <row r="290" spans="2:12">
      <c r="B290" s="23" t="s">
        <v>662</v>
      </c>
      <c r="L290" s="23" t="s">
        <v>663</v>
      </c>
    </row>
    <row r="291" spans="2:12">
      <c r="B291" s="36" t="s">
        <v>664</v>
      </c>
      <c r="L291" s="23" t="s">
        <v>665</v>
      </c>
    </row>
    <row r="292" spans="2:12">
      <c r="B292" s="23" t="s">
        <v>666</v>
      </c>
      <c r="L292" s="23" t="s">
        <v>176</v>
      </c>
    </row>
    <row r="293" spans="2:12">
      <c r="B293" s="23" t="s">
        <v>667</v>
      </c>
      <c r="L293" s="23" t="s">
        <v>668</v>
      </c>
    </row>
    <row r="294" spans="2:12">
      <c r="B294" s="23" t="s">
        <v>669</v>
      </c>
      <c r="L294" s="23" t="s">
        <v>670</v>
      </c>
    </row>
    <row r="295" spans="2:12">
      <c r="B295" s="23" t="s">
        <v>671</v>
      </c>
      <c r="L295" s="23" t="s">
        <v>670</v>
      </c>
    </row>
    <row r="296" spans="2:12">
      <c r="B296" s="23" t="s">
        <v>672</v>
      </c>
      <c r="L296" s="23" t="s">
        <v>670</v>
      </c>
    </row>
    <row r="297" spans="2:12">
      <c r="B297" s="23" t="s">
        <v>673</v>
      </c>
      <c r="L297" s="23" t="s">
        <v>674</v>
      </c>
    </row>
    <row r="298" spans="2:12">
      <c r="B298" s="23" t="s">
        <v>675</v>
      </c>
      <c r="L298" s="23" t="s">
        <v>676</v>
      </c>
    </row>
    <row r="299" spans="2:12">
      <c r="B299" s="23" t="s">
        <v>677</v>
      </c>
      <c r="L299" s="23" t="s">
        <v>676</v>
      </c>
    </row>
    <row r="300" spans="2:12">
      <c r="B300" s="36" t="s">
        <v>678</v>
      </c>
      <c r="L300" s="23" t="s">
        <v>679</v>
      </c>
    </row>
    <row r="301" spans="2:12">
      <c r="B301" s="23" t="s">
        <v>680</v>
      </c>
      <c r="L301" s="23" t="s">
        <v>180</v>
      </c>
    </row>
    <row r="302" spans="2:12">
      <c r="B302" s="32" t="s">
        <v>681</v>
      </c>
      <c r="L302" s="23" t="s">
        <v>682</v>
      </c>
    </row>
    <row r="303" spans="2:12">
      <c r="B303" s="23" t="s">
        <v>683</v>
      </c>
      <c r="L303" s="23" t="s">
        <v>684</v>
      </c>
    </row>
    <row r="304" spans="2:12">
      <c r="B304" s="23" t="s">
        <v>685</v>
      </c>
      <c r="L304" s="23" t="s">
        <v>686</v>
      </c>
    </row>
    <row r="305" spans="2:12">
      <c r="B305" s="23" t="s">
        <v>687</v>
      </c>
      <c r="L305" s="23" t="s">
        <v>688</v>
      </c>
    </row>
    <row r="306" spans="2:12">
      <c r="B306" s="23" t="s">
        <v>689</v>
      </c>
      <c r="L306" s="23" t="s">
        <v>688</v>
      </c>
    </row>
    <row r="307" spans="2:12">
      <c r="B307" s="23" t="s">
        <v>690</v>
      </c>
      <c r="L307" s="23" t="s">
        <v>691</v>
      </c>
    </row>
    <row r="308" spans="2:12">
      <c r="B308" s="23" t="s">
        <v>692</v>
      </c>
      <c r="L308" s="23" t="s">
        <v>693</v>
      </c>
    </row>
    <row r="309" spans="2:12">
      <c r="B309" s="23" t="s">
        <v>694</v>
      </c>
      <c r="L309" s="23" t="s">
        <v>695</v>
      </c>
    </row>
    <row r="310" spans="2:12">
      <c r="B310" s="23" t="s">
        <v>696</v>
      </c>
      <c r="L310" s="23" t="s">
        <v>697</v>
      </c>
    </row>
    <row r="311" spans="2:12">
      <c r="L311" s="23" t="s">
        <v>698</v>
      </c>
    </row>
    <row r="312" spans="2:12">
      <c r="L312" s="23" t="s">
        <v>699</v>
      </c>
    </row>
    <row r="313" spans="2:12">
      <c r="L313" s="23" t="s">
        <v>700</v>
      </c>
    </row>
    <row r="314" spans="2:12">
      <c r="L314" s="23" t="s">
        <v>701</v>
      </c>
    </row>
    <row r="315" spans="2:12">
      <c r="L315" s="23" t="s">
        <v>702</v>
      </c>
    </row>
    <row r="316" spans="2:12">
      <c r="L316" s="23" t="s">
        <v>703</v>
      </c>
    </row>
    <row r="317" spans="2:12">
      <c r="L317" s="23" t="s">
        <v>704</v>
      </c>
    </row>
    <row r="318" spans="2:12">
      <c r="L318" s="23" t="s">
        <v>705</v>
      </c>
    </row>
    <row r="319" spans="2:12">
      <c r="L319" s="23" t="s">
        <v>706</v>
      </c>
    </row>
    <row r="320" spans="2:12">
      <c r="L320" s="23" t="s">
        <v>707</v>
      </c>
    </row>
    <row r="321" spans="12:12">
      <c r="L321" s="23" t="s">
        <v>708</v>
      </c>
    </row>
    <row r="322" spans="12:12">
      <c r="L322" s="23" t="s">
        <v>709</v>
      </c>
    </row>
    <row r="323" spans="12:12">
      <c r="L323" s="23" t="s">
        <v>710</v>
      </c>
    </row>
    <row r="324" spans="12:12">
      <c r="L324" s="23" t="s">
        <v>711</v>
      </c>
    </row>
    <row r="325" spans="12:12">
      <c r="L325" s="23" t="s">
        <v>712</v>
      </c>
    </row>
    <row r="326" spans="12:12">
      <c r="L326" s="23" t="s">
        <v>713</v>
      </c>
    </row>
    <row r="327" spans="12:12">
      <c r="L327" s="23" t="s">
        <v>714</v>
      </c>
    </row>
    <row r="328" spans="12:12">
      <c r="L328" s="23" t="s">
        <v>715</v>
      </c>
    </row>
    <row r="329" spans="12:12">
      <c r="L329" s="23" t="s">
        <v>716</v>
      </c>
    </row>
    <row r="330" spans="12:12">
      <c r="L330" s="23" t="s">
        <v>717</v>
      </c>
    </row>
    <row r="331" spans="12:12">
      <c r="L331" s="23" t="s">
        <v>718</v>
      </c>
    </row>
    <row r="332" spans="12:12">
      <c r="L332" s="23" t="s">
        <v>718</v>
      </c>
    </row>
    <row r="333" spans="12:12">
      <c r="L333" s="23" t="s">
        <v>719</v>
      </c>
    </row>
    <row r="334" spans="12:12">
      <c r="L334" s="23" t="s">
        <v>720</v>
      </c>
    </row>
    <row r="335" spans="12:12">
      <c r="L335" s="23" t="s">
        <v>721</v>
      </c>
    </row>
    <row r="336" spans="12:12">
      <c r="L336" s="23" t="s">
        <v>722</v>
      </c>
    </row>
    <row r="337" spans="12:12">
      <c r="L337" s="23" t="s">
        <v>723</v>
      </c>
    </row>
    <row r="338" spans="12:12">
      <c r="L338" s="23" t="s">
        <v>724</v>
      </c>
    </row>
    <row r="339" spans="12:12">
      <c r="L339" s="23" t="s">
        <v>725</v>
      </c>
    </row>
    <row r="340" spans="12:12">
      <c r="L340" s="23" t="s">
        <v>726</v>
      </c>
    </row>
    <row r="341" spans="12:12">
      <c r="L341" s="23" t="s">
        <v>727</v>
      </c>
    </row>
    <row r="342" spans="12:12">
      <c r="L342" s="23" t="s">
        <v>184</v>
      </c>
    </row>
    <row r="343" spans="12:12">
      <c r="L343" s="23" t="s">
        <v>728</v>
      </c>
    </row>
    <row r="344" spans="12:12">
      <c r="L344" s="23" t="s">
        <v>729</v>
      </c>
    </row>
    <row r="345" spans="12:12">
      <c r="L345" s="23" t="s">
        <v>186</v>
      </c>
    </row>
    <row r="346" spans="12:12">
      <c r="L346" s="23" t="s">
        <v>730</v>
      </c>
    </row>
    <row r="347" spans="12:12">
      <c r="L347" s="23" t="s">
        <v>731</v>
      </c>
    </row>
    <row r="348" spans="12:12">
      <c r="L348" s="23" t="s">
        <v>732</v>
      </c>
    </row>
    <row r="349" spans="12:12">
      <c r="L349" s="23" t="s">
        <v>733</v>
      </c>
    </row>
    <row r="350" spans="12:12">
      <c r="L350" s="23" t="s">
        <v>734</v>
      </c>
    </row>
    <row r="351" spans="12:12">
      <c r="L351" s="23" t="s">
        <v>735</v>
      </c>
    </row>
    <row r="352" spans="12:12">
      <c r="L352" s="23" t="s">
        <v>736</v>
      </c>
    </row>
    <row r="353" spans="12:12">
      <c r="L353" s="23" t="s">
        <v>737</v>
      </c>
    </row>
    <row r="354" spans="12:12">
      <c r="L354" s="23" t="s">
        <v>738</v>
      </c>
    </row>
    <row r="355" spans="12:12">
      <c r="L355" s="23" t="s">
        <v>739</v>
      </c>
    </row>
    <row r="356" spans="12:12">
      <c r="L356" s="23" t="s">
        <v>740</v>
      </c>
    </row>
    <row r="357" spans="12:12">
      <c r="L357" s="23" t="s">
        <v>741</v>
      </c>
    </row>
    <row r="358" spans="12:12">
      <c r="L358" s="23" t="s">
        <v>742</v>
      </c>
    </row>
    <row r="359" spans="12:12">
      <c r="L359" s="23" t="s">
        <v>743</v>
      </c>
    </row>
    <row r="360" spans="12:12">
      <c r="L360" s="23" t="s">
        <v>744</v>
      </c>
    </row>
    <row r="361" spans="12:12">
      <c r="L361" s="23" t="s">
        <v>745</v>
      </c>
    </row>
    <row r="362" spans="12:12">
      <c r="L362" s="23" t="s">
        <v>746</v>
      </c>
    </row>
    <row r="363" spans="12:12">
      <c r="L363" s="23" t="s">
        <v>747</v>
      </c>
    </row>
    <row r="364" spans="12:12">
      <c r="L364" s="23" t="s">
        <v>748</v>
      </c>
    </row>
    <row r="365" spans="12:12">
      <c r="L365" s="23" t="s">
        <v>749</v>
      </c>
    </row>
    <row r="366" spans="12:12">
      <c r="L366" s="23" t="s">
        <v>750</v>
      </c>
    </row>
    <row r="367" spans="12:12">
      <c r="L367" s="23" t="s">
        <v>751</v>
      </c>
    </row>
    <row r="368" spans="12:12">
      <c r="L368" s="23" t="s">
        <v>752</v>
      </c>
    </row>
    <row r="369" spans="12:12">
      <c r="L369" s="23" t="s">
        <v>753</v>
      </c>
    </row>
    <row r="370" spans="12:12">
      <c r="L370" s="23" t="s">
        <v>754</v>
      </c>
    </row>
    <row r="371" spans="12:12">
      <c r="L371" s="23" t="s">
        <v>755</v>
      </c>
    </row>
    <row r="372" spans="12:12">
      <c r="L372" s="23" t="s">
        <v>756</v>
      </c>
    </row>
    <row r="373" spans="12:12">
      <c r="L373" s="23" t="s">
        <v>757</v>
      </c>
    </row>
    <row r="374" spans="12:12">
      <c r="L374" s="23" t="s">
        <v>758</v>
      </c>
    </row>
    <row r="375" spans="12:12">
      <c r="L375" s="23" t="s">
        <v>759</v>
      </c>
    </row>
    <row r="376" spans="12:12">
      <c r="L376" s="23" t="s">
        <v>760</v>
      </c>
    </row>
    <row r="377" spans="12:12">
      <c r="L377" s="23" t="s">
        <v>760</v>
      </c>
    </row>
    <row r="378" spans="12:12">
      <c r="L378" s="23" t="s">
        <v>761</v>
      </c>
    </row>
    <row r="379" spans="12:12">
      <c r="L379" s="23" t="s">
        <v>762</v>
      </c>
    </row>
    <row r="380" spans="12:12">
      <c r="L380" s="23" t="s">
        <v>763</v>
      </c>
    </row>
    <row r="381" spans="12:12">
      <c r="L381" s="23" t="s">
        <v>764</v>
      </c>
    </row>
    <row r="382" spans="12:12">
      <c r="L382" s="23" t="s">
        <v>765</v>
      </c>
    </row>
    <row r="383" spans="12:12">
      <c r="L383" s="23" t="s">
        <v>766</v>
      </c>
    </row>
    <row r="384" spans="12:12">
      <c r="L384" s="23" t="s">
        <v>767</v>
      </c>
    </row>
    <row r="385" spans="12:12">
      <c r="L385" s="23" t="s">
        <v>768</v>
      </c>
    </row>
    <row r="386" spans="12:12">
      <c r="L386" s="23" t="s">
        <v>769</v>
      </c>
    </row>
    <row r="387" spans="12:12">
      <c r="L387" s="23" t="s">
        <v>770</v>
      </c>
    </row>
    <row r="388" spans="12:12">
      <c r="L388" s="23" t="s">
        <v>771</v>
      </c>
    </row>
    <row r="389" spans="12:12">
      <c r="L389" s="23" t="s">
        <v>772</v>
      </c>
    </row>
    <row r="390" spans="12:12">
      <c r="L390" s="23" t="s">
        <v>772</v>
      </c>
    </row>
    <row r="391" spans="12:12">
      <c r="L391" s="23" t="s">
        <v>192</v>
      </c>
    </row>
    <row r="392" spans="12:12">
      <c r="L392" s="23" t="s">
        <v>773</v>
      </c>
    </row>
    <row r="393" spans="12:12">
      <c r="L393" s="23" t="s">
        <v>774</v>
      </c>
    </row>
    <row r="394" spans="12:12">
      <c r="L394" s="23" t="s">
        <v>775</v>
      </c>
    </row>
    <row r="395" spans="12:12">
      <c r="L395" s="23" t="s">
        <v>776</v>
      </c>
    </row>
    <row r="396" spans="12:12">
      <c r="L396" s="23" t="s">
        <v>777</v>
      </c>
    </row>
    <row r="397" spans="12:12">
      <c r="L397" s="23" t="s">
        <v>778</v>
      </c>
    </row>
    <row r="398" spans="12:12">
      <c r="L398" s="23" t="s">
        <v>779</v>
      </c>
    </row>
    <row r="399" spans="12:12">
      <c r="L399" s="23" t="s">
        <v>780</v>
      </c>
    </row>
    <row r="400" spans="12:12">
      <c r="L400" s="23" t="s">
        <v>781</v>
      </c>
    </row>
    <row r="401" spans="12:12">
      <c r="L401" s="23" t="s">
        <v>782</v>
      </c>
    </row>
    <row r="402" spans="12:12">
      <c r="L402" s="23" t="s">
        <v>783</v>
      </c>
    </row>
    <row r="403" spans="12:12">
      <c r="L403" s="23" t="s">
        <v>784</v>
      </c>
    </row>
    <row r="404" spans="12:12">
      <c r="L404" s="23" t="s">
        <v>785</v>
      </c>
    </row>
    <row r="405" spans="12:12">
      <c r="L405" s="23" t="s">
        <v>786</v>
      </c>
    </row>
    <row r="406" spans="12:12">
      <c r="L406" s="23" t="s">
        <v>787</v>
      </c>
    </row>
    <row r="407" spans="12:12">
      <c r="L407" s="23" t="s">
        <v>196</v>
      </c>
    </row>
    <row r="408" spans="12:12">
      <c r="L408" s="23" t="s">
        <v>788</v>
      </c>
    </row>
    <row r="409" spans="12:12">
      <c r="L409" s="23" t="s">
        <v>789</v>
      </c>
    </row>
    <row r="410" spans="12:12">
      <c r="L410" s="23" t="s">
        <v>790</v>
      </c>
    </row>
    <row r="411" spans="12:12">
      <c r="L411" s="23" t="s">
        <v>791</v>
      </c>
    </row>
    <row r="412" spans="12:12">
      <c r="L412" s="23" t="s">
        <v>792</v>
      </c>
    </row>
    <row r="413" spans="12:12">
      <c r="L413" s="23" t="s">
        <v>793</v>
      </c>
    </row>
    <row r="414" spans="12:12">
      <c r="L414" s="23" t="s">
        <v>794</v>
      </c>
    </row>
    <row r="415" spans="12:12">
      <c r="L415" s="23" t="s">
        <v>795</v>
      </c>
    </row>
    <row r="416" spans="12:12">
      <c r="L416" s="23" t="s">
        <v>796</v>
      </c>
    </row>
    <row r="417" spans="12:12">
      <c r="L417" s="23" t="s">
        <v>797</v>
      </c>
    </row>
    <row r="418" spans="12:12">
      <c r="L418" s="23" t="s">
        <v>798</v>
      </c>
    </row>
    <row r="419" spans="12:12">
      <c r="L419" s="23" t="s">
        <v>799</v>
      </c>
    </row>
    <row r="420" spans="12:12">
      <c r="L420" s="23" t="s">
        <v>800</v>
      </c>
    </row>
    <row r="421" spans="12:12">
      <c r="L421" s="23" t="s">
        <v>801</v>
      </c>
    </row>
    <row r="422" spans="12:12">
      <c r="L422" s="23" t="s">
        <v>802</v>
      </c>
    </row>
    <row r="423" spans="12:12">
      <c r="L423" s="23" t="s">
        <v>803</v>
      </c>
    </row>
    <row r="424" spans="12:12">
      <c r="L424" s="23" t="s">
        <v>804</v>
      </c>
    </row>
    <row r="425" spans="12:12">
      <c r="L425" s="23" t="s">
        <v>805</v>
      </c>
    </row>
    <row r="426" spans="12:12">
      <c r="L426" s="23" t="s">
        <v>806</v>
      </c>
    </row>
    <row r="427" spans="12:12">
      <c r="L427" s="23" t="s">
        <v>806</v>
      </c>
    </row>
    <row r="428" spans="12:12">
      <c r="L428" s="23" t="s">
        <v>202</v>
      </c>
    </row>
    <row r="429" spans="12:12">
      <c r="L429" s="23" t="s">
        <v>807</v>
      </c>
    </row>
    <row r="430" spans="12:12">
      <c r="L430" s="23" t="s">
        <v>808</v>
      </c>
    </row>
    <row r="431" spans="12:12">
      <c r="L431" s="23" t="s">
        <v>809</v>
      </c>
    </row>
    <row r="432" spans="12:12">
      <c r="L432" s="23" t="s">
        <v>810</v>
      </c>
    </row>
    <row r="433" spans="12:12">
      <c r="L433" s="23" t="s">
        <v>811</v>
      </c>
    </row>
    <row r="434" spans="12:12">
      <c r="L434" s="23" t="s">
        <v>812</v>
      </c>
    </row>
    <row r="435" spans="12:12">
      <c r="L435" s="23" t="s">
        <v>813</v>
      </c>
    </row>
    <row r="436" spans="12:12">
      <c r="L436" s="23" t="s">
        <v>814</v>
      </c>
    </row>
    <row r="437" spans="12:12">
      <c r="L437" s="23" t="s">
        <v>815</v>
      </c>
    </row>
    <row r="438" spans="12:12">
      <c r="L438" s="23" t="s">
        <v>816</v>
      </c>
    </row>
    <row r="439" spans="12:12">
      <c r="L439" s="23" t="s">
        <v>817</v>
      </c>
    </row>
    <row r="440" spans="12:12">
      <c r="L440" s="23" t="s">
        <v>818</v>
      </c>
    </row>
    <row r="441" spans="12:12">
      <c r="L441" s="23" t="s">
        <v>819</v>
      </c>
    </row>
    <row r="442" spans="12:12">
      <c r="L442" s="23" t="s">
        <v>820</v>
      </c>
    </row>
    <row r="443" spans="12:12">
      <c r="L443" s="23" t="s">
        <v>821</v>
      </c>
    </row>
    <row r="444" spans="12:12">
      <c r="L444" s="23" t="s">
        <v>822</v>
      </c>
    </row>
    <row r="445" spans="12:12">
      <c r="L445" s="23" t="s">
        <v>823</v>
      </c>
    </row>
    <row r="446" spans="12:12">
      <c r="L446" s="23" t="s">
        <v>824</v>
      </c>
    </row>
    <row r="447" spans="12:12">
      <c r="L447" s="23" t="s">
        <v>825</v>
      </c>
    </row>
    <row r="448" spans="12:12">
      <c r="L448" s="23" t="s">
        <v>826</v>
      </c>
    </row>
    <row r="449" spans="12:12">
      <c r="L449" s="23" t="s">
        <v>827</v>
      </c>
    </row>
    <row r="450" spans="12:12">
      <c r="L450" s="23" t="s">
        <v>828</v>
      </c>
    </row>
    <row r="451" spans="12:12">
      <c r="L451" s="23" t="s">
        <v>829</v>
      </c>
    </row>
    <row r="452" spans="12:12">
      <c r="L452" s="23" t="s">
        <v>830</v>
      </c>
    </row>
    <row r="453" spans="12:12">
      <c r="L453" s="23" t="s">
        <v>831</v>
      </c>
    </row>
    <row r="454" spans="12:12">
      <c r="L454" s="23" t="s">
        <v>832</v>
      </c>
    </row>
    <row r="455" spans="12:12">
      <c r="L455" s="23" t="s">
        <v>833</v>
      </c>
    </row>
    <row r="456" spans="12:12">
      <c r="L456" s="23" t="s">
        <v>834</v>
      </c>
    </row>
    <row r="457" spans="12:12">
      <c r="L457" s="23" t="s">
        <v>835</v>
      </c>
    </row>
    <row r="458" spans="12:12">
      <c r="L458" s="23" t="s">
        <v>836</v>
      </c>
    </row>
    <row r="459" spans="12:12">
      <c r="L459" s="23" t="s">
        <v>837</v>
      </c>
    </row>
    <row r="460" spans="12:12">
      <c r="L460" s="23" t="s">
        <v>838</v>
      </c>
    </row>
    <row r="461" spans="12:12">
      <c r="L461" s="23" t="s">
        <v>839</v>
      </c>
    </row>
    <row r="462" spans="12:12">
      <c r="L462" s="23" t="s">
        <v>840</v>
      </c>
    </row>
    <row r="463" spans="12:12">
      <c r="L463" s="23" t="s">
        <v>841</v>
      </c>
    </row>
    <row r="464" spans="12:12">
      <c r="L464" s="23" t="s">
        <v>842</v>
      </c>
    </row>
    <row r="465" spans="12:12">
      <c r="L465" s="23" t="s">
        <v>843</v>
      </c>
    </row>
    <row r="466" spans="12:12">
      <c r="L466" s="23" t="s">
        <v>844</v>
      </c>
    </row>
    <row r="467" spans="12:12">
      <c r="L467" s="23" t="s">
        <v>845</v>
      </c>
    </row>
    <row r="468" spans="12:12">
      <c r="L468" s="23" t="s">
        <v>846</v>
      </c>
    </row>
    <row r="469" spans="12:12">
      <c r="L469" s="23" t="s">
        <v>847</v>
      </c>
    </row>
    <row r="470" spans="12:12">
      <c r="L470" s="23" t="s">
        <v>848</v>
      </c>
    </row>
    <row r="471" spans="12:12">
      <c r="L471" s="23" t="s">
        <v>849</v>
      </c>
    </row>
    <row r="472" spans="12:12">
      <c r="L472" s="23" t="s">
        <v>850</v>
      </c>
    </row>
    <row r="473" spans="12:12">
      <c r="L473" s="23" t="s">
        <v>851</v>
      </c>
    </row>
    <row r="474" spans="12:12">
      <c r="L474" s="23" t="s">
        <v>852</v>
      </c>
    </row>
    <row r="475" spans="12:12">
      <c r="L475" s="23" t="s">
        <v>853</v>
      </c>
    </row>
    <row r="476" spans="12:12">
      <c r="L476" s="23" t="s">
        <v>854</v>
      </c>
    </row>
    <row r="477" spans="12:12">
      <c r="L477" s="23" t="s">
        <v>855</v>
      </c>
    </row>
    <row r="478" spans="12:12">
      <c r="L478" s="23" t="s">
        <v>856</v>
      </c>
    </row>
    <row r="479" spans="12:12">
      <c r="L479" s="23" t="s">
        <v>857</v>
      </c>
    </row>
    <row r="480" spans="12:12">
      <c r="L480" s="23" t="s">
        <v>858</v>
      </c>
    </row>
    <row r="481" spans="12:12">
      <c r="L481" s="23" t="s">
        <v>859</v>
      </c>
    </row>
    <row r="482" spans="12:12">
      <c r="L482" s="23" t="s">
        <v>860</v>
      </c>
    </row>
    <row r="483" spans="12:12">
      <c r="L483" s="23" t="s">
        <v>861</v>
      </c>
    </row>
    <row r="484" spans="12:12">
      <c r="L484" s="23" t="s">
        <v>862</v>
      </c>
    </row>
    <row r="485" spans="12:12">
      <c r="L485" s="23" t="s">
        <v>862</v>
      </c>
    </row>
    <row r="486" spans="12:12">
      <c r="L486" s="23" t="s">
        <v>863</v>
      </c>
    </row>
    <row r="487" spans="12:12">
      <c r="L487" s="23" t="s">
        <v>864</v>
      </c>
    </row>
    <row r="488" spans="12:12">
      <c r="L488" s="23" t="s">
        <v>865</v>
      </c>
    </row>
    <row r="489" spans="12:12">
      <c r="L489" s="23" t="s">
        <v>866</v>
      </c>
    </row>
    <row r="490" spans="12:12">
      <c r="L490" s="23" t="s">
        <v>867</v>
      </c>
    </row>
    <row r="491" spans="12:12">
      <c r="L491" s="23" t="s">
        <v>868</v>
      </c>
    </row>
    <row r="492" spans="12:12">
      <c r="L492" s="23" t="s">
        <v>869</v>
      </c>
    </row>
    <row r="493" spans="12:12">
      <c r="L493" s="23" t="s">
        <v>870</v>
      </c>
    </row>
    <row r="494" spans="12:12">
      <c r="L494" s="23" t="s">
        <v>871</v>
      </c>
    </row>
    <row r="495" spans="12:12">
      <c r="L495" s="23" t="s">
        <v>872</v>
      </c>
    </row>
    <row r="496" spans="12:12">
      <c r="L496" s="23" t="s">
        <v>873</v>
      </c>
    </row>
    <row r="497" spans="12:12">
      <c r="L497" s="23" t="s">
        <v>874</v>
      </c>
    </row>
    <row r="498" spans="12:12">
      <c r="L498" s="23" t="s">
        <v>875</v>
      </c>
    </row>
    <row r="499" spans="12:12">
      <c r="L499" s="23" t="s">
        <v>876</v>
      </c>
    </row>
    <row r="500" spans="12:12">
      <c r="L500" s="23" t="s">
        <v>877</v>
      </c>
    </row>
    <row r="501" spans="12:12">
      <c r="L501" s="23" t="s">
        <v>878</v>
      </c>
    </row>
    <row r="502" spans="12:12">
      <c r="L502" s="23" t="s">
        <v>879</v>
      </c>
    </row>
    <row r="503" spans="12:12">
      <c r="L503" s="23" t="s">
        <v>880</v>
      </c>
    </row>
    <row r="504" spans="12:12">
      <c r="L504" s="23" t="s">
        <v>881</v>
      </c>
    </row>
    <row r="505" spans="12:12">
      <c r="L505" s="23" t="s">
        <v>882</v>
      </c>
    </row>
    <row r="506" spans="12:12">
      <c r="L506" s="23" t="s">
        <v>883</v>
      </c>
    </row>
    <row r="507" spans="12:12">
      <c r="L507" s="23" t="s">
        <v>884</v>
      </c>
    </row>
    <row r="508" spans="12:12">
      <c r="L508" s="23" t="s">
        <v>885</v>
      </c>
    </row>
    <row r="509" spans="12:12">
      <c r="L509" s="23" t="s">
        <v>885</v>
      </c>
    </row>
    <row r="510" spans="12:12">
      <c r="L510" s="23" t="s">
        <v>886</v>
      </c>
    </row>
    <row r="511" spans="12:12">
      <c r="L511" s="23" t="s">
        <v>887</v>
      </c>
    </row>
    <row r="512" spans="12:12">
      <c r="L512" s="23" t="s">
        <v>888</v>
      </c>
    </row>
    <row r="513" spans="12:12">
      <c r="L513" s="23" t="s">
        <v>889</v>
      </c>
    </row>
    <row r="514" spans="12:12">
      <c r="L514" s="23" t="s">
        <v>890</v>
      </c>
    </row>
    <row r="515" spans="12:12">
      <c r="L515" s="23" t="s">
        <v>891</v>
      </c>
    </row>
    <row r="516" spans="12:12">
      <c r="L516" s="23" t="s">
        <v>892</v>
      </c>
    </row>
    <row r="517" spans="12:12">
      <c r="L517" s="23" t="s">
        <v>892</v>
      </c>
    </row>
    <row r="518" spans="12:12">
      <c r="L518" s="23" t="s">
        <v>893</v>
      </c>
    </row>
    <row r="519" spans="12:12">
      <c r="L519" s="23" t="s">
        <v>894</v>
      </c>
    </row>
    <row r="520" spans="12:12">
      <c r="L520" s="23" t="s">
        <v>895</v>
      </c>
    </row>
    <row r="521" spans="12:12">
      <c r="L521" s="23" t="s">
        <v>896</v>
      </c>
    </row>
    <row r="522" spans="12:12">
      <c r="L522" s="23" t="s">
        <v>213</v>
      </c>
    </row>
    <row r="523" spans="12:12">
      <c r="L523" s="23" t="s">
        <v>897</v>
      </c>
    </row>
    <row r="524" spans="12:12">
      <c r="L524" s="23" t="s">
        <v>898</v>
      </c>
    </row>
    <row r="525" spans="12:12">
      <c r="L525" s="23" t="s">
        <v>899</v>
      </c>
    </row>
    <row r="526" spans="12:12">
      <c r="L526" s="23" t="s">
        <v>900</v>
      </c>
    </row>
    <row r="527" spans="12:12">
      <c r="L527" s="23" t="s">
        <v>901</v>
      </c>
    </row>
    <row r="528" spans="12:12">
      <c r="L528" s="23" t="s">
        <v>902</v>
      </c>
    </row>
    <row r="529" spans="12:12">
      <c r="L529" s="23" t="s">
        <v>903</v>
      </c>
    </row>
    <row r="530" spans="12:12">
      <c r="L530" s="23" t="s">
        <v>904</v>
      </c>
    </row>
    <row r="531" spans="12:12">
      <c r="L531" s="23" t="s">
        <v>904</v>
      </c>
    </row>
    <row r="532" spans="12:12">
      <c r="L532" s="23" t="s">
        <v>904</v>
      </c>
    </row>
    <row r="533" spans="12:12">
      <c r="L533" s="23" t="s">
        <v>905</v>
      </c>
    </row>
    <row r="534" spans="12:12">
      <c r="L534" s="23" t="s">
        <v>906</v>
      </c>
    </row>
    <row r="535" spans="12:12">
      <c r="L535" s="23" t="s">
        <v>907</v>
      </c>
    </row>
    <row r="536" spans="12:12">
      <c r="L536" s="23" t="s">
        <v>908</v>
      </c>
    </row>
    <row r="537" spans="12:12">
      <c r="L537" s="23" t="s">
        <v>909</v>
      </c>
    </row>
    <row r="538" spans="12:12">
      <c r="L538" s="23" t="s">
        <v>910</v>
      </c>
    </row>
    <row r="539" spans="12:12">
      <c r="L539" s="23" t="s">
        <v>911</v>
      </c>
    </row>
    <row r="540" spans="12:12">
      <c r="L540" s="23" t="s">
        <v>912</v>
      </c>
    </row>
    <row r="541" spans="12:12">
      <c r="L541" s="23" t="s">
        <v>913</v>
      </c>
    </row>
    <row r="542" spans="12:12">
      <c r="L542" s="23" t="s">
        <v>914</v>
      </c>
    </row>
    <row r="543" spans="12:12">
      <c r="L543" s="23" t="s">
        <v>915</v>
      </c>
    </row>
    <row r="544" spans="12:12">
      <c r="L544" s="23" t="s">
        <v>916</v>
      </c>
    </row>
    <row r="545" spans="12:12">
      <c r="L545" s="23" t="s">
        <v>917</v>
      </c>
    </row>
    <row r="546" spans="12:12">
      <c r="L546" s="23" t="s">
        <v>918</v>
      </c>
    </row>
    <row r="547" spans="12:12">
      <c r="L547" s="23" t="s">
        <v>919</v>
      </c>
    </row>
    <row r="548" spans="12:12">
      <c r="L548" s="23" t="s">
        <v>920</v>
      </c>
    </row>
    <row r="549" spans="12:12">
      <c r="L549" s="23" t="s">
        <v>921</v>
      </c>
    </row>
    <row r="550" spans="12:12">
      <c r="L550" s="23" t="s">
        <v>922</v>
      </c>
    </row>
    <row r="551" spans="12:12">
      <c r="L551" s="23" t="s">
        <v>923</v>
      </c>
    </row>
    <row r="552" spans="12:12">
      <c r="L552" s="23" t="s">
        <v>924</v>
      </c>
    </row>
    <row r="553" spans="12:12">
      <c r="L553" s="23" t="s">
        <v>925</v>
      </c>
    </row>
    <row r="554" spans="12:12">
      <c r="L554" s="23" t="s">
        <v>926</v>
      </c>
    </row>
    <row r="555" spans="12:12">
      <c r="L555" s="23" t="s">
        <v>927</v>
      </c>
    </row>
    <row r="556" spans="12:12">
      <c r="L556" s="23" t="s">
        <v>928</v>
      </c>
    </row>
    <row r="557" spans="12:12">
      <c r="L557" s="23" t="s">
        <v>929</v>
      </c>
    </row>
    <row r="558" spans="12:12">
      <c r="L558" s="23" t="s">
        <v>930</v>
      </c>
    </row>
    <row r="559" spans="12:12">
      <c r="L559" s="23" t="s">
        <v>931</v>
      </c>
    </row>
    <row r="560" spans="12:12">
      <c r="L560" s="23" t="s">
        <v>931</v>
      </c>
    </row>
    <row r="561" spans="12:12">
      <c r="L561" s="23" t="s">
        <v>932</v>
      </c>
    </row>
    <row r="562" spans="12:12">
      <c r="L562" s="23" t="s">
        <v>933</v>
      </c>
    </row>
    <row r="563" spans="12:12">
      <c r="L563" s="23" t="s">
        <v>934</v>
      </c>
    </row>
    <row r="564" spans="12:12">
      <c r="L564" s="23" t="s">
        <v>935</v>
      </c>
    </row>
    <row r="565" spans="12:12">
      <c r="L565" s="23" t="s">
        <v>936</v>
      </c>
    </row>
    <row r="566" spans="12:12">
      <c r="L566" s="23" t="s">
        <v>937</v>
      </c>
    </row>
    <row r="567" spans="12:12">
      <c r="L567" s="23" t="s">
        <v>938</v>
      </c>
    </row>
    <row r="568" spans="12:12">
      <c r="L568" s="23" t="s">
        <v>939</v>
      </c>
    </row>
    <row r="569" spans="12:12">
      <c r="L569" s="23" t="s">
        <v>940</v>
      </c>
    </row>
    <row r="570" spans="12:12">
      <c r="L570" s="23" t="s">
        <v>941</v>
      </c>
    </row>
    <row r="571" spans="12:12">
      <c r="L571" s="23" t="s">
        <v>942</v>
      </c>
    </row>
    <row r="572" spans="12:12">
      <c r="L572" s="23" t="s">
        <v>943</v>
      </c>
    </row>
    <row r="573" spans="12:12">
      <c r="L573" s="23" t="s">
        <v>944</v>
      </c>
    </row>
    <row r="574" spans="12:12">
      <c r="L574" s="23" t="s">
        <v>945</v>
      </c>
    </row>
    <row r="575" spans="12:12">
      <c r="L575" s="23" t="s">
        <v>946</v>
      </c>
    </row>
    <row r="576" spans="12:12">
      <c r="L576" s="23" t="s">
        <v>947</v>
      </c>
    </row>
    <row r="577" spans="12:12">
      <c r="L577" s="23" t="s">
        <v>948</v>
      </c>
    </row>
    <row r="578" spans="12:12">
      <c r="L578" s="23" t="s">
        <v>949</v>
      </c>
    </row>
    <row r="579" spans="12:12">
      <c r="L579" s="23" t="s">
        <v>950</v>
      </c>
    </row>
    <row r="580" spans="12:12">
      <c r="L580" s="23" t="s">
        <v>951</v>
      </c>
    </row>
    <row r="581" spans="12:12">
      <c r="L581" s="23" t="s">
        <v>952</v>
      </c>
    </row>
    <row r="582" spans="12:12">
      <c r="L582" s="23" t="s">
        <v>953</v>
      </c>
    </row>
    <row r="583" spans="12:12">
      <c r="L583" s="23" t="s">
        <v>954</v>
      </c>
    </row>
    <row r="584" spans="12:12">
      <c r="L584" s="23" t="s">
        <v>955</v>
      </c>
    </row>
    <row r="585" spans="12:12">
      <c r="L585" s="23" t="s">
        <v>956</v>
      </c>
    </row>
    <row r="586" spans="12:12">
      <c r="L586" s="23" t="s">
        <v>957</v>
      </c>
    </row>
    <row r="587" spans="12:12">
      <c r="L587" s="23" t="s">
        <v>958</v>
      </c>
    </row>
    <row r="588" spans="12:12">
      <c r="L588" s="23" t="s">
        <v>958</v>
      </c>
    </row>
    <row r="589" spans="12:12">
      <c r="L589" s="23" t="s">
        <v>959</v>
      </c>
    </row>
    <row r="590" spans="12:12">
      <c r="L590" s="23" t="s">
        <v>960</v>
      </c>
    </row>
    <row r="591" spans="12:12">
      <c r="L591" s="23" t="s">
        <v>961</v>
      </c>
    </row>
    <row r="592" spans="12:12">
      <c r="L592" s="23" t="s">
        <v>962</v>
      </c>
    </row>
    <row r="593" spans="12:12">
      <c r="L593" s="23" t="s">
        <v>963</v>
      </c>
    </row>
    <row r="594" spans="12:12">
      <c r="L594" s="23" t="s">
        <v>964</v>
      </c>
    </row>
    <row r="595" spans="12:12">
      <c r="L595" s="23" t="s">
        <v>965</v>
      </c>
    </row>
    <row r="596" spans="12:12">
      <c r="L596" s="23" t="s">
        <v>966</v>
      </c>
    </row>
    <row r="597" spans="12:12">
      <c r="L597" s="23" t="s">
        <v>967</v>
      </c>
    </row>
    <row r="598" spans="12:12">
      <c r="L598" s="23" t="s">
        <v>968</v>
      </c>
    </row>
    <row r="599" spans="12:12">
      <c r="L599" s="23" t="s">
        <v>968</v>
      </c>
    </row>
    <row r="600" spans="12:12">
      <c r="L600" s="23" t="s">
        <v>969</v>
      </c>
    </row>
    <row r="601" spans="12:12">
      <c r="L601" s="23" t="s">
        <v>970</v>
      </c>
    </row>
    <row r="602" spans="12:12">
      <c r="L602" s="23" t="s">
        <v>971</v>
      </c>
    </row>
    <row r="603" spans="12:12">
      <c r="L603" s="23" t="s">
        <v>972</v>
      </c>
    </row>
    <row r="604" spans="12:12">
      <c r="L604" s="23" t="s">
        <v>973</v>
      </c>
    </row>
    <row r="605" spans="12:12">
      <c r="L605" s="23" t="s">
        <v>974</v>
      </c>
    </row>
    <row r="606" spans="12:12">
      <c r="L606" s="23" t="s">
        <v>975</v>
      </c>
    </row>
    <row r="607" spans="12:12">
      <c r="L607" s="23" t="s">
        <v>976</v>
      </c>
    </row>
    <row r="608" spans="12:12">
      <c r="L608" s="23" t="s">
        <v>977</v>
      </c>
    </row>
    <row r="609" spans="12:12">
      <c r="L609" s="23" t="s">
        <v>978</v>
      </c>
    </row>
    <row r="610" spans="12:12">
      <c r="L610" s="23" t="s">
        <v>979</v>
      </c>
    </row>
    <row r="611" spans="12:12">
      <c r="L611" s="23" t="s">
        <v>980</v>
      </c>
    </row>
    <row r="612" spans="12:12">
      <c r="L612" s="23" t="s">
        <v>981</v>
      </c>
    </row>
    <row r="613" spans="12:12">
      <c r="L613" s="23" t="s">
        <v>982</v>
      </c>
    </row>
    <row r="614" spans="12:12">
      <c r="L614" s="23" t="s">
        <v>983</v>
      </c>
    </row>
    <row r="615" spans="12:12">
      <c r="L615" s="23" t="s">
        <v>984</v>
      </c>
    </row>
    <row r="616" spans="12:12">
      <c r="L616" s="23" t="s">
        <v>985</v>
      </c>
    </row>
    <row r="617" spans="12:12">
      <c r="L617" s="23" t="s">
        <v>986</v>
      </c>
    </row>
    <row r="618" spans="12:12">
      <c r="L618" s="23" t="s">
        <v>987</v>
      </c>
    </row>
    <row r="619" spans="12:12">
      <c r="L619" s="23" t="s">
        <v>988</v>
      </c>
    </row>
    <row r="620" spans="12:12">
      <c r="L620" s="23" t="s">
        <v>989</v>
      </c>
    </row>
    <row r="621" spans="12:12">
      <c r="L621" s="23" t="s">
        <v>990</v>
      </c>
    </row>
    <row r="622" spans="12:12">
      <c r="L622" s="23" t="s">
        <v>991</v>
      </c>
    </row>
    <row r="623" spans="12:12">
      <c r="L623" s="23" t="s">
        <v>992</v>
      </c>
    </row>
    <row r="624" spans="12:12">
      <c r="L624" s="23" t="s">
        <v>993</v>
      </c>
    </row>
    <row r="625" spans="12:12">
      <c r="L625" s="23" t="s">
        <v>994</v>
      </c>
    </row>
    <row r="626" spans="12:12">
      <c r="L626" s="23" t="s">
        <v>995</v>
      </c>
    </row>
    <row r="627" spans="12:12">
      <c r="L627" s="23" t="s">
        <v>996</v>
      </c>
    </row>
    <row r="628" spans="12:12">
      <c r="L628" s="23" t="s">
        <v>996</v>
      </c>
    </row>
    <row r="629" spans="12:12">
      <c r="L629" s="23" t="s">
        <v>997</v>
      </c>
    </row>
    <row r="630" spans="12:12">
      <c r="L630" s="23" t="s">
        <v>998</v>
      </c>
    </row>
    <row r="631" spans="12:12">
      <c r="L631" s="23" t="s">
        <v>999</v>
      </c>
    </row>
    <row r="632" spans="12:12">
      <c r="L632" s="23" t="s">
        <v>999</v>
      </c>
    </row>
    <row r="633" spans="12:12">
      <c r="L633" s="23" t="s">
        <v>1000</v>
      </c>
    </row>
    <row r="634" spans="12:12">
      <c r="L634" s="23" t="s">
        <v>1001</v>
      </c>
    </row>
    <row r="635" spans="12:12">
      <c r="L635" s="23" t="s">
        <v>1002</v>
      </c>
    </row>
    <row r="636" spans="12:12">
      <c r="L636" s="23" t="s">
        <v>1003</v>
      </c>
    </row>
    <row r="637" spans="12:12">
      <c r="L637" s="23" t="s">
        <v>1004</v>
      </c>
    </row>
    <row r="638" spans="12:12">
      <c r="L638" s="23" t="s">
        <v>1005</v>
      </c>
    </row>
    <row r="639" spans="12:12">
      <c r="L639" s="23" t="s">
        <v>231</v>
      </c>
    </row>
    <row r="640" spans="12:12">
      <c r="L640" s="23" t="s">
        <v>1006</v>
      </c>
    </row>
    <row r="641" spans="12:12">
      <c r="L641" s="23" t="s">
        <v>1007</v>
      </c>
    </row>
    <row r="642" spans="12:12">
      <c r="L642" s="23" t="s">
        <v>1008</v>
      </c>
    </row>
    <row r="643" spans="12:12">
      <c r="L643" s="23" t="s">
        <v>1009</v>
      </c>
    </row>
    <row r="644" spans="12:12">
      <c r="L644" s="23" t="s">
        <v>1010</v>
      </c>
    </row>
    <row r="645" spans="12:12">
      <c r="L645" s="23" t="s">
        <v>1011</v>
      </c>
    </row>
    <row r="646" spans="12:12">
      <c r="L646" s="23" t="s">
        <v>1012</v>
      </c>
    </row>
    <row r="647" spans="12:12">
      <c r="L647" s="23" t="s">
        <v>1013</v>
      </c>
    </row>
    <row r="648" spans="12:12">
      <c r="L648" s="23" t="s">
        <v>1014</v>
      </c>
    </row>
    <row r="649" spans="12:12">
      <c r="L649" s="23" t="s">
        <v>1015</v>
      </c>
    </row>
    <row r="650" spans="12:12">
      <c r="L650" s="23" t="s">
        <v>1016</v>
      </c>
    </row>
    <row r="651" spans="12:12">
      <c r="L651" s="23" t="s">
        <v>1017</v>
      </c>
    </row>
    <row r="652" spans="12:12">
      <c r="L652" s="23" t="s">
        <v>1018</v>
      </c>
    </row>
    <row r="653" spans="12:12">
      <c r="L653" s="23" t="s">
        <v>1019</v>
      </c>
    </row>
    <row r="654" spans="12:12">
      <c r="L654" s="23" t="s">
        <v>1020</v>
      </c>
    </row>
    <row r="655" spans="12:12">
      <c r="L655" s="23" t="s">
        <v>1021</v>
      </c>
    </row>
    <row r="656" spans="12:12">
      <c r="L656" s="23" t="s">
        <v>1022</v>
      </c>
    </row>
    <row r="657" spans="12:12">
      <c r="L657" s="23" t="s">
        <v>1023</v>
      </c>
    </row>
    <row r="658" spans="12:12">
      <c r="L658" s="23" t="s">
        <v>1023</v>
      </c>
    </row>
    <row r="659" spans="12:12">
      <c r="L659" s="23" t="s">
        <v>1023</v>
      </c>
    </row>
    <row r="660" spans="12:12">
      <c r="L660" s="23" t="s">
        <v>1023</v>
      </c>
    </row>
    <row r="661" spans="12:12">
      <c r="L661" s="23" t="s">
        <v>1023</v>
      </c>
    </row>
    <row r="662" spans="12:12">
      <c r="L662" s="23" t="s">
        <v>1024</v>
      </c>
    </row>
    <row r="663" spans="12:12">
      <c r="L663" s="23" t="s">
        <v>1025</v>
      </c>
    </row>
    <row r="664" spans="12:12">
      <c r="L664" s="23" t="s">
        <v>1026</v>
      </c>
    </row>
    <row r="665" spans="12:12">
      <c r="L665" s="23" t="s">
        <v>1027</v>
      </c>
    </row>
    <row r="666" spans="12:12">
      <c r="L666" s="23" t="s">
        <v>1028</v>
      </c>
    </row>
    <row r="667" spans="12:12">
      <c r="L667" s="23" t="s">
        <v>1029</v>
      </c>
    </row>
    <row r="668" spans="12:12">
      <c r="L668" s="23" t="s">
        <v>1030</v>
      </c>
    </row>
    <row r="669" spans="12:12">
      <c r="L669" s="23" t="s">
        <v>1031</v>
      </c>
    </row>
    <row r="670" spans="12:12">
      <c r="L670" s="23" t="s">
        <v>1032</v>
      </c>
    </row>
    <row r="671" spans="12:12">
      <c r="L671" s="23" t="s">
        <v>1033</v>
      </c>
    </row>
    <row r="672" spans="12:12">
      <c r="L672" s="23" t="s">
        <v>1034</v>
      </c>
    </row>
    <row r="673" spans="12:12">
      <c r="L673" s="23" t="s">
        <v>1035</v>
      </c>
    </row>
    <row r="674" spans="12:12">
      <c r="L674" s="23" t="s">
        <v>1036</v>
      </c>
    </row>
    <row r="675" spans="12:12">
      <c r="L675" s="23" t="s">
        <v>1037</v>
      </c>
    </row>
    <row r="676" spans="12:12">
      <c r="L676" s="23" t="s">
        <v>1038</v>
      </c>
    </row>
    <row r="677" spans="12:12">
      <c r="L677" s="23" t="s">
        <v>1039</v>
      </c>
    </row>
    <row r="678" spans="12:12">
      <c r="L678" s="23" t="s">
        <v>1040</v>
      </c>
    </row>
    <row r="679" spans="12:12">
      <c r="L679" s="23" t="s">
        <v>1041</v>
      </c>
    </row>
    <row r="680" spans="12:12">
      <c r="L680" s="23" t="s">
        <v>1042</v>
      </c>
    </row>
    <row r="681" spans="12:12">
      <c r="L681" s="23" t="s">
        <v>1043</v>
      </c>
    </row>
    <row r="682" spans="12:12">
      <c r="L682" s="23" t="s">
        <v>1044</v>
      </c>
    </row>
    <row r="683" spans="12:12">
      <c r="L683" s="23" t="s">
        <v>1045</v>
      </c>
    </row>
    <row r="684" spans="12:12">
      <c r="L684" s="23" t="s">
        <v>1046</v>
      </c>
    </row>
    <row r="685" spans="12:12">
      <c r="L685" s="23" t="s">
        <v>1046</v>
      </c>
    </row>
    <row r="686" spans="12:12">
      <c r="L686" s="23" t="s">
        <v>1046</v>
      </c>
    </row>
    <row r="687" spans="12:12">
      <c r="L687" s="23" t="s">
        <v>1047</v>
      </c>
    </row>
    <row r="688" spans="12:12">
      <c r="L688" s="23" t="s">
        <v>1048</v>
      </c>
    </row>
    <row r="689" spans="12:12">
      <c r="L689" s="23" t="s">
        <v>1049</v>
      </c>
    </row>
    <row r="690" spans="12:12">
      <c r="L690" s="23" t="s">
        <v>1050</v>
      </c>
    </row>
    <row r="691" spans="12:12">
      <c r="L691" s="23" t="s">
        <v>1051</v>
      </c>
    </row>
    <row r="692" spans="12:12">
      <c r="L692" s="23" t="s">
        <v>1052</v>
      </c>
    </row>
    <row r="693" spans="12:12">
      <c r="L693" s="23" t="s">
        <v>1053</v>
      </c>
    </row>
    <row r="694" spans="12:12">
      <c r="L694" s="23" t="s">
        <v>1054</v>
      </c>
    </row>
    <row r="695" spans="12:12">
      <c r="L695" s="23" t="s">
        <v>1055</v>
      </c>
    </row>
    <row r="696" spans="12:12">
      <c r="L696" s="23" t="s">
        <v>1056</v>
      </c>
    </row>
    <row r="697" spans="12:12">
      <c r="L697" s="23" t="s">
        <v>1056</v>
      </c>
    </row>
    <row r="698" spans="12:12">
      <c r="L698" s="23" t="s">
        <v>1057</v>
      </c>
    </row>
    <row r="699" spans="12:12">
      <c r="L699" s="23" t="s">
        <v>241</v>
      </c>
    </row>
    <row r="700" spans="12:12">
      <c r="L700" s="23" t="s">
        <v>241</v>
      </c>
    </row>
    <row r="701" spans="12:12">
      <c r="L701" s="23" t="s">
        <v>1058</v>
      </c>
    </row>
    <row r="702" spans="12:12">
      <c r="L702" s="23" t="s">
        <v>1059</v>
      </c>
    </row>
    <row r="703" spans="12:12">
      <c r="L703" s="23" t="s">
        <v>1060</v>
      </c>
    </row>
    <row r="704" spans="12:12">
      <c r="L704" s="23" t="s">
        <v>1061</v>
      </c>
    </row>
    <row r="705" spans="12:12">
      <c r="L705" s="23" t="s">
        <v>1062</v>
      </c>
    </row>
    <row r="706" spans="12:12">
      <c r="L706" s="23" t="s">
        <v>1063</v>
      </c>
    </row>
    <row r="707" spans="12:12">
      <c r="L707" s="23" t="s">
        <v>1064</v>
      </c>
    </row>
    <row r="708" spans="12:12">
      <c r="L708" s="23" t="s">
        <v>1065</v>
      </c>
    </row>
    <row r="709" spans="12:12">
      <c r="L709" s="23" t="s">
        <v>1065</v>
      </c>
    </row>
    <row r="710" spans="12:12">
      <c r="L710" s="23" t="s">
        <v>1065</v>
      </c>
    </row>
    <row r="711" spans="12:12">
      <c r="L711" s="23" t="s">
        <v>1066</v>
      </c>
    </row>
    <row r="712" spans="12:12">
      <c r="L712" s="23" t="s">
        <v>247</v>
      </c>
    </row>
    <row r="713" spans="12:12">
      <c r="L713" s="23" t="s">
        <v>1067</v>
      </c>
    </row>
    <row r="714" spans="12:12">
      <c r="L714" s="23" t="s">
        <v>1068</v>
      </c>
    </row>
    <row r="715" spans="12:12">
      <c r="L715" s="23" t="s">
        <v>249</v>
      </c>
    </row>
    <row r="716" spans="12:12">
      <c r="L716" s="23" t="s">
        <v>1069</v>
      </c>
    </row>
    <row r="717" spans="12:12">
      <c r="L717" s="23" t="s">
        <v>1070</v>
      </c>
    </row>
    <row r="718" spans="12:12">
      <c r="L718" s="23" t="s">
        <v>1071</v>
      </c>
    </row>
    <row r="719" spans="12:12">
      <c r="L719" s="23" t="s">
        <v>1072</v>
      </c>
    </row>
    <row r="720" spans="12:12">
      <c r="L720" s="23" t="s">
        <v>1073</v>
      </c>
    </row>
    <row r="721" spans="12:12">
      <c r="L721" s="23" t="s">
        <v>1074</v>
      </c>
    </row>
    <row r="722" spans="12:12">
      <c r="L722" s="23" t="s">
        <v>1075</v>
      </c>
    </row>
    <row r="723" spans="12:12">
      <c r="L723" s="23" t="s">
        <v>1076</v>
      </c>
    </row>
    <row r="724" spans="12:12">
      <c r="L724" s="23" t="s">
        <v>1077</v>
      </c>
    </row>
    <row r="725" spans="12:12">
      <c r="L725" s="23" t="s">
        <v>1078</v>
      </c>
    </row>
    <row r="726" spans="12:12">
      <c r="L726" s="23" t="s">
        <v>1079</v>
      </c>
    </row>
    <row r="727" spans="12:12">
      <c r="L727" s="23" t="s">
        <v>1080</v>
      </c>
    </row>
    <row r="728" spans="12:12">
      <c r="L728" s="23" t="s">
        <v>1081</v>
      </c>
    </row>
    <row r="729" spans="12:12">
      <c r="L729" s="23" t="s">
        <v>1082</v>
      </c>
    </row>
    <row r="730" spans="12:12">
      <c r="L730" s="23" t="s">
        <v>1083</v>
      </c>
    </row>
    <row r="731" spans="12:12">
      <c r="L731" s="23" t="s">
        <v>1084</v>
      </c>
    </row>
    <row r="732" spans="12:12">
      <c r="L732" s="23" t="s">
        <v>1085</v>
      </c>
    </row>
    <row r="733" spans="12:12">
      <c r="L733" s="23" t="s">
        <v>1086</v>
      </c>
    </row>
    <row r="734" spans="12:12">
      <c r="L734" s="23" t="s">
        <v>1087</v>
      </c>
    </row>
    <row r="735" spans="12:12">
      <c r="L735" s="23" t="s">
        <v>1088</v>
      </c>
    </row>
    <row r="736" spans="12:12">
      <c r="L736" s="23" t="s">
        <v>1089</v>
      </c>
    </row>
    <row r="737" spans="12:12">
      <c r="L737" s="23" t="s">
        <v>1090</v>
      </c>
    </row>
    <row r="738" spans="12:12">
      <c r="L738" s="23" t="s">
        <v>1091</v>
      </c>
    </row>
    <row r="739" spans="12:12">
      <c r="L739" s="23" t="s">
        <v>1092</v>
      </c>
    </row>
    <row r="740" spans="12:12">
      <c r="L740" s="23" t="s">
        <v>1093</v>
      </c>
    </row>
    <row r="741" spans="12:12">
      <c r="L741" s="23" t="s">
        <v>1094</v>
      </c>
    </row>
    <row r="742" spans="12:12">
      <c r="L742" s="23" t="s">
        <v>1095</v>
      </c>
    </row>
    <row r="743" spans="12:12">
      <c r="L743" s="23" t="s">
        <v>1096</v>
      </c>
    </row>
    <row r="744" spans="12:12">
      <c r="L744" s="23" t="s">
        <v>1097</v>
      </c>
    </row>
    <row r="745" spans="12:12">
      <c r="L745" s="23" t="s">
        <v>1098</v>
      </c>
    </row>
    <row r="746" spans="12:12">
      <c r="L746" s="23" t="s">
        <v>1099</v>
      </c>
    </row>
    <row r="747" spans="12:12">
      <c r="L747" s="23" t="s">
        <v>1100</v>
      </c>
    </row>
    <row r="748" spans="12:12">
      <c r="L748" s="23" t="s">
        <v>1101</v>
      </c>
    </row>
    <row r="749" spans="12:12">
      <c r="L749" s="23" t="s">
        <v>1102</v>
      </c>
    </row>
    <row r="750" spans="12:12">
      <c r="L750" s="23" t="s">
        <v>1103</v>
      </c>
    </row>
    <row r="751" spans="12:12">
      <c r="L751" s="23" t="s">
        <v>1104</v>
      </c>
    </row>
    <row r="752" spans="12:12">
      <c r="L752" s="23" t="s">
        <v>1105</v>
      </c>
    </row>
    <row r="753" spans="12:12">
      <c r="L753" s="23" t="s">
        <v>1106</v>
      </c>
    </row>
    <row r="754" spans="12:12">
      <c r="L754" s="23" t="s">
        <v>1107</v>
      </c>
    </row>
    <row r="755" spans="12:12">
      <c r="L755" s="23" t="s">
        <v>1108</v>
      </c>
    </row>
    <row r="756" spans="12:12">
      <c r="L756" s="23" t="s">
        <v>1109</v>
      </c>
    </row>
    <row r="757" spans="12:12">
      <c r="L757" s="23" t="s">
        <v>1110</v>
      </c>
    </row>
    <row r="758" spans="12:12">
      <c r="L758" s="23" t="s">
        <v>1111</v>
      </c>
    </row>
    <row r="759" spans="12:12">
      <c r="L759" s="23" t="s">
        <v>1112</v>
      </c>
    </row>
    <row r="760" spans="12:12">
      <c r="L760" s="23" t="s">
        <v>1113</v>
      </c>
    </row>
    <row r="761" spans="12:12">
      <c r="L761" s="23" t="s">
        <v>1113</v>
      </c>
    </row>
    <row r="762" spans="12:12">
      <c r="L762" s="23" t="s">
        <v>1114</v>
      </c>
    </row>
    <row r="763" spans="12:12">
      <c r="L763" s="23" t="s">
        <v>1115</v>
      </c>
    </row>
    <row r="764" spans="12:12">
      <c r="L764" s="23" t="s">
        <v>1116</v>
      </c>
    </row>
    <row r="765" spans="12:12">
      <c r="L765" s="23" t="s">
        <v>1117</v>
      </c>
    </row>
    <row r="766" spans="12:12">
      <c r="L766" s="23" t="s">
        <v>1118</v>
      </c>
    </row>
    <row r="767" spans="12:12">
      <c r="L767" s="23" t="s">
        <v>1119</v>
      </c>
    </row>
    <row r="768" spans="12:12">
      <c r="L768" s="23" t="s">
        <v>1120</v>
      </c>
    </row>
    <row r="769" spans="12:12">
      <c r="L769" s="23" t="s">
        <v>1121</v>
      </c>
    </row>
    <row r="770" spans="12:12">
      <c r="L770" s="23" t="s">
        <v>1122</v>
      </c>
    </row>
    <row r="771" spans="12:12">
      <c r="L771" s="23" t="s">
        <v>1123</v>
      </c>
    </row>
    <row r="772" spans="12:12">
      <c r="L772" s="23" t="s">
        <v>1124</v>
      </c>
    </row>
    <row r="773" spans="12:12">
      <c r="L773" s="23" t="s">
        <v>1125</v>
      </c>
    </row>
    <row r="774" spans="12:12">
      <c r="L774" s="23" t="s">
        <v>1126</v>
      </c>
    </row>
    <row r="775" spans="12:12">
      <c r="L775" s="23" t="s">
        <v>1127</v>
      </c>
    </row>
    <row r="776" spans="12:12">
      <c r="L776" s="23" t="s">
        <v>1128</v>
      </c>
    </row>
    <row r="777" spans="12:12">
      <c r="L777" s="23" t="s">
        <v>1129</v>
      </c>
    </row>
    <row r="778" spans="12:12">
      <c r="L778" s="23" t="s">
        <v>1130</v>
      </c>
    </row>
    <row r="779" spans="12:12">
      <c r="L779" s="23" t="s">
        <v>1131</v>
      </c>
    </row>
    <row r="780" spans="12:12">
      <c r="L780" s="23" t="s">
        <v>261</v>
      </c>
    </row>
    <row r="781" spans="12:12">
      <c r="L781" s="23" t="s">
        <v>1132</v>
      </c>
    </row>
    <row r="782" spans="12:12">
      <c r="L782" s="23" t="s">
        <v>1133</v>
      </c>
    </row>
    <row r="783" spans="12:12">
      <c r="L783" s="23" t="s">
        <v>1134</v>
      </c>
    </row>
    <row r="784" spans="12:12">
      <c r="L784" s="23" t="s">
        <v>1135</v>
      </c>
    </row>
    <row r="785" spans="12:12">
      <c r="L785" s="23" t="s">
        <v>1136</v>
      </c>
    </row>
    <row r="786" spans="12:12">
      <c r="L786" s="23" t="s">
        <v>1137</v>
      </c>
    </row>
    <row r="787" spans="12:12">
      <c r="L787" s="23" t="s">
        <v>1138</v>
      </c>
    </row>
    <row r="788" spans="12:12">
      <c r="L788" s="23" t="s">
        <v>1139</v>
      </c>
    </row>
    <row r="789" spans="12:12">
      <c r="L789" s="23" t="s">
        <v>1140</v>
      </c>
    </row>
    <row r="790" spans="12:12">
      <c r="L790" s="23" t="s">
        <v>1141</v>
      </c>
    </row>
    <row r="791" spans="12:12">
      <c r="L791" s="23" t="s">
        <v>1142</v>
      </c>
    </row>
    <row r="792" spans="12:12">
      <c r="L792" s="23" t="s">
        <v>1143</v>
      </c>
    </row>
    <row r="793" spans="12:12">
      <c r="L793" s="23" t="s">
        <v>1144</v>
      </c>
    </row>
    <row r="794" spans="12:12">
      <c r="L794" s="23" t="s">
        <v>1145</v>
      </c>
    </row>
    <row r="795" spans="12:12">
      <c r="L795" s="23" t="s">
        <v>1146</v>
      </c>
    </row>
    <row r="796" spans="12:12">
      <c r="L796" s="23" t="s">
        <v>1147</v>
      </c>
    </row>
    <row r="797" spans="12:12">
      <c r="L797" s="23" t="s">
        <v>1148</v>
      </c>
    </row>
    <row r="798" spans="12:12">
      <c r="L798" s="23" t="s">
        <v>1149</v>
      </c>
    </row>
    <row r="799" spans="12:12">
      <c r="L799" s="23" t="s">
        <v>1150</v>
      </c>
    </row>
    <row r="800" spans="12:12">
      <c r="L800" s="23" t="s">
        <v>1151</v>
      </c>
    </row>
    <row r="801" spans="12:12">
      <c r="L801" s="23" t="s">
        <v>267</v>
      </c>
    </row>
    <row r="802" spans="12:12">
      <c r="L802" s="23" t="s">
        <v>1152</v>
      </c>
    </row>
    <row r="803" spans="12:12">
      <c r="L803" s="23" t="s">
        <v>1153</v>
      </c>
    </row>
    <row r="804" spans="12:12">
      <c r="L804" s="23" t="s">
        <v>1154</v>
      </c>
    </row>
    <row r="805" spans="12:12">
      <c r="L805" s="23" t="s">
        <v>1155</v>
      </c>
    </row>
    <row r="806" spans="12:12">
      <c r="L806" s="23" t="s">
        <v>1156</v>
      </c>
    </row>
    <row r="807" spans="12:12">
      <c r="L807" s="23" t="s">
        <v>1157</v>
      </c>
    </row>
    <row r="808" spans="12:12">
      <c r="L808" s="23" t="s">
        <v>1158</v>
      </c>
    </row>
    <row r="809" spans="12:12">
      <c r="L809" s="23" t="s">
        <v>1159</v>
      </c>
    </row>
    <row r="810" spans="12:12">
      <c r="L810" s="23" t="s">
        <v>1160</v>
      </c>
    </row>
    <row r="811" spans="12:12">
      <c r="L811" s="23" t="s">
        <v>1161</v>
      </c>
    </row>
    <row r="812" spans="12:12">
      <c r="L812" s="23" t="s">
        <v>1162</v>
      </c>
    </row>
    <row r="813" spans="12:12">
      <c r="L813" s="23" t="s">
        <v>1163</v>
      </c>
    </row>
    <row r="814" spans="12:12">
      <c r="L814" s="23" t="s">
        <v>1164</v>
      </c>
    </row>
    <row r="815" spans="12:12">
      <c r="L815" s="23" t="s">
        <v>1165</v>
      </c>
    </row>
    <row r="816" spans="12:12">
      <c r="L816" s="23" t="s">
        <v>1166</v>
      </c>
    </row>
    <row r="817" spans="12:12">
      <c r="L817" s="23" t="s">
        <v>1167</v>
      </c>
    </row>
    <row r="818" spans="12:12">
      <c r="L818" s="23" t="s">
        <v>1168</v>
      </c>
    </row>
    <row r="819" spans="12:12">
      <c r="L819" s="23" t="s">
        <v>1169</v>
      </c>
    </row>
    <row r="820" spans="12:12">
      <c r="L820" s="23" t="s">
        <v>1170</v>
      </c>
    </row>
    <row r="821" spans="12:12">
      <c r="L821" s="23" t="s">
        <v>1171</v>
      </c>
    </row>
    <row r="822" spans="12:12">
      <c r="L822" s="23" t="s">
        <v>1172</v>
      </c>
    </row>
    <row r="823" spans="12:12">
      <c r="L823" s="23" t="s">
        <v>1173</v>
      </c>
    </row>
    <row r="824" spans="12:12">
      <c r="L824" s="23" t="s">
        <v>1174</v>
      </c>
    </row>
    <row r="825" spans="12:12">
      <c r="L825" s="23" t="s">
        <v>1175</v>
      </c>
    </row>
    <row r="826" spans="12:12">
      <c r="L826" s="23" t="s">
        <v>1176</v>
      </c>
    </row>
    <row r="827" spans="12:12">
      <c r="L827" s="23" t="s">
        <v>1177</v>
      </c>
    </row>
    <row r="828" spans="12:12">
      <c r="L828" s="23" t="s">
        <v>1178</v>
      </c>
    </row>
    <row r="829" spans="12:12">
      <c r="L829" s="23" t="s">
        <v>1179</v>
      </c>
    </row>
    <row r="830" spans="12:12">
      <c r="L830" s="23" t="s">
        <v>1180</v>
      </c>
    </row>
    <row r="831" spans="12:12">
      <c r="L831" s="23" t="s">
        <v>1181</v>
      </c>
    </row>
    <row r="832" spans="12:12">
      <c r="L832" s="23" t="s">
        <v>1182</v>
      </c>
    </row>
    <row r="833" spans="12:12">
      <c r="L833" s="23" t="s">
        <v>1183</v>
      </c>
    </row>
    <row r="834" spans="12:12">
      <c r="L834" s="23" t="s">
        <v>1184</v>
      </c>
    </row>
    <row r="835" spans="12:12">
      <c r="L835" s="23" t="s">
        <v>1185</v>
      </c>
    </row>
    <row r="836" spans="12:12">
      <c r="L836" s="23" t="s">
        <v>1186</v>
      </c>
    </row>
    <row r="837" spans="12:12">
      <c r="L837" s="23" t="s">
        <v>1187</v>
      </c>
    </row>
    <row r="838" spans="12:12">
      <c r="L838" s="23" t="s">
        <v>1188</v>
      </c>
    </row>
    <row r="839" spans="12:12">
      <c r="L839" s="23" t="s">
        <v>1189</v>
      </c>
    </row>
    <row r="840" spans="12:12">
      <c r="L840" s="23" t="s">
        <v>1189</v>
      </c>
    </row>
    <row r="841" spans="12:12">
      <c r="L841" s="23" t="s">
        <v>1190</v>
      </c>
    </row>
    <row r="842" spans="12:12">
      <c r="L842" s="23" t="s">
        <v>1191</v>
      </c>
    </row>
    <row r="843" spans="12:12">
      <c r="L843" s="23" t="s">
        <v>1192</v>
      </c>
    </row>
    <row r="844" spans="12:12">
      <c r="L844" s="23" t="s">
        <v>1193</v>
      </c>
    </row>
    <row r="845" spans="12:12">
      <c r="L845" s="23" t="s">
        <v>1194</v>
      </c>
    </row>
    <row r="846" spans="12:12">
      <c r="L846" s="23" t="s">
        <v>1195</v>
      </c>
    </row>
    <row r="847" spans="12:12">
      <c r="L847" s="23" t="s">
        <v>1196</v>
      </c>
    </row>
    <row r="848" spans="12:12">
      <c r="L848" s="23" t="s">
        <v>1197</v>
      </c>
    </row>
    <row r="849" spans="12:12">
      <c r="L849" s="23" t="s">
        <v>1198</v>
      </c>
    </row>
    <row r="850" spans="12:12">
      <c r="L850" s="23" t="s">
        <v>1199</v>
      </c>
    </row>
    <row r="851" spans="12:12">
      <c r="L851" s="23" t="s">
        <v>1200</v>
      </c>
    </row>
    <row r="852" spans="12:12">
      <c r="L852" s="23" t="s">
        <v>1201</v>
      </c>
    </row>
    <row r="853" spans="12:12">
      <c r="L853" s="23" t="s">
        <v>1201</v>
      </c>
    </row>
    <row r="854" spans="12:12">
      <c r="L854" s="23" t="s">
        <v>1202</v>
      </c>
    </row>
    <row r="855" spans="12:12">
      <c r="L855" s="23" t="s">
        <v>1203</v>
      </c>
    </row>
    <row r="856" spans="12:12">
      <c r="L856" s="23" t="s">
        <v>1204</v>
      </c>
    </row>
    <row r="857" spans="12:12">
      <c r="L857" s="23" t="s">
        <v>1205</v>
      </c>
    </row>
    <row r="858" spans="12:12">
      <c r="L858" s="23" t="s">
        <v>277</v>
      </c>
    </row>
    <row r="859" spans="12:12">
      <c r="L859" s="23" t="s">
        <v>1206</v>
      </c>
    </row>
    <row r="860" spans="12:12">
      <c r="L860" s="23" t="s">
        <v>1207</v>
      </c>
    </row>
    <row r="861" spans="12:12">
      <c r="L861" s="23" t="s">
        <v>1208</v>
      </c>
    </row>
    <row r="862" spans="12:12">
      <c r="L862" s="23" t="s">
        <v>1209</v>
      </c>
    </row>
    <row r="863" spans="12:12">
      <c r="L863" s="23" t="s">
        <v>1210</v>
      </c>
    </row>
    <row r="864" spans="12:12">
      <c r="L864" s="23" t="s">
        <v>1211</v>
      </c>
    </row>
    <row r="865" spans="12:12">
      <c r="L865" s="23" t="s">
        <v>1211</v>
      </c>
    </row>
    <row r="866" spans="12:12">
      <c r="L866" s="23" t="s">
        <v>1212</v>
      </c>
    </row>
    <row r="867" spans="12:12">
      <c r="L867" s="23" t="s">
        <v>1213</v>
      </c>
    </row>
    <row r="868" spans="12:12">
      <c r="L868" s="23" t="s">
        <v>1214</v>
      </c>
    </row>
    <row r="869" spans="12:12">
      <c r="L869" s="23" t="s">
        <v>1215</v>
      </c>
    </row>
    <row r="870" spans="12:12">
      <c r="L870" s="23" t="s">
        <v>1216</v>
      </c>
    </row>
    <row r="871" spans="12:12">
      <c r="L871" s="23" t="s">
        <v>1217</v>
      </c>
    </row>
    <row r="872" spans="12:12">
      <c r="L872" s="23" t="s">
        <v>1218</v>
      </c>
    </row>
    <row r="873" spans="12:12">
      <c r="L873" s="23" t="s">
        <v>1219</v>
      </c>
    </row>
    <row r="874" spans="12:12">
      <c r="L874" s="23" t="s">
        <v>1220</v>
      </c>
    </row>
    <row r="875" spans="12:12">
      <c r="L875" s="23" t="s">
        <v>1221</v>
      </c>
    </row>
    <row r="876" spans="12:12">
      <c r="L876" s="23" t="s">
        <v>1222</v>
      </c>
    </row>
    <row r="877" spans="12:12">
      <c r="L877" s="23" t="s">
        <v>1223</v>
      </c>
    </row>
    <row r="878" spans="12:12">
      <c r="L878" s="23" t="s">
        <v>1224</v>
      </c>
    </row>
    <row r="879" spans="12:12">
      <c r="L879" s="23" t="s">
        <v>1225</v>
      </c>
    </row>
    <row r="880" spans="12:12">
      <c r="L880" s="23" t="s">
        <v>1226</v>
      </c>
    </row>
    <row r="881" spans="12:12">
      <c r="L881" s="23" t="s">
        <v>1227</v>
      </c>
    </row>
    <row r="882" spans="12:12">
      <c r="L882" s="23" t="s">
        <v>1228</v>
      </c>
    </row>
    <row r="883" spans="12:12">
      <c r="L883" s="23" t="s">
        <v>1229</v>
      </c>
    </row>
    <row r="884" spans="12:12">
      <c r="L884" s="23" t="s">
        <v>1229</v>
      </c>
    </row>
    <row r="885" spans="12:12">
      <c r="L885" s="23" t="s">
        <v>1229</v>
      </c>
    </row>
    <row r="886" spans="12:12">
      <c r="L886" s="23" t="s">
        <v>1230</v>
      </c>
    </row>
    <row r="887" spans="12:12">
      <c r="L887" s="23" t="s">
        <v>1231</v>
      </c>
    </row>
    <row r="888" spans="12:12">
      <c r="L888" s="23" t="s">
        <v>1232</v>
      </c>
    </row>
    <row r="889" spans="12:12">
      <c r="L889" s="23" t="s">
        <v>1232</v>
      </c>
    </row>
    <row r="890" spans="12:12">
      <c r="L890" s="23" t="s">
        <v>1232</v>
      </c>
    </row>
    <row r="891" spans="12:12">
      <c r="L891" s="23" t="s">
        <v>1233</v>
      </c>
    </row>
    <row r="892" spans="12:12">
      <c r="L892" s="23" t="s">
        <v>1234</v>
      </c>
    </row>
    <row r="893" spans="12:12">
      <c r="L893" s="23" t="s">
        <v>1235</v>
      </c>
    </row>
    <row r="894" spans="12:12">
      <c r="L894" s="23" t="s">
        <v>1236</v>
      </c>
    </row>
    <row r="895" spans="12:12">
      <c r="L895" s="23" t="s">
        <v>1237</v>
      </c>
    </row>
    <row r="896" spans="12:12">
      <c r="L896" s="23" t="s">
        <v>1238</v>
      </c>
    </row>
    <row r="897" spans="12:12">
      <c r="L897" s="23" t="s">
        <v>1239</v>
      </c>
    </row>
    <row r="898" spans="12:12">
      <c r="L898" s="23" t="s">
        <v>1240</v>
      </c>
    </row>
    <row r="899" spans="12:12">
      <c r="L899" s="23" t="s">
        <v>1241</v>
      </c>
    </row>
    <row r="900" spans="12:12">
      <c r="L900" s="23" t="s">
        <v>1242</v>
      </c>
    </row>
    <row r="901" spans="12:12">
      <c r="L901" s="23" t="s">
        <v>1243</v>
      </c>
    </row>
    <row r="902" spans="12:12">
      <c r="L902" s="23" t="s">
        <v>1244</v>
      </c>
    </row>
    <row r="903" spans="12:12">
      <c r="L903" s="23" t="s">
        <v>1245</v>
      </c>
    </row>
    <row r="904" spans="12:12">
      <c r="L904" s="23" t="s">
        <v>1246</v>
      </c>
    </row>
    <row r="905" spans="12:12">
      <c r="L905" s="23" t="s">
        <v>1247</v>
      </c>
    </row>
    <row r="906" spans="12:12">
      <c r="L906" s="23" t="s">
        <v>1248</v>
      </c>
    </row>
    <row r="907" spans="12:12">
      <c r="L907" s="23" t="s">
        <v>1249</v>
      </c>
    </row>
    <row r="908" spans="12:12">
      <c r="L908" s="23" t="s">
        <v>1250</v>
      </c>
    </row>
    <row r="909" spans="12:12">
      <c r="L909" s="23" t="s">
        <v>1251</v>
      </c>
    </row>
    <row r="910" spans="12:12">
      <c r="L910" s="23" t="s">
        <v>1252</v>
      </c>
    </row>
    <row r="911" spans="12:12">
      <c r="L911" s="23" t="s">
        <v>1253</v>
      </c>
    </row>
    <row r="912" spans="12:12">
      <c r="L912" s="23" t="s">
        <v>1254</v>
      </c>
    </row>
    <row r="913" spans="12:12">
      <c r="L913" s="23" t="s">
        <v>1255</v>
      </c>
    </row>
    <row r="914" spans="12:12">
      <c r="L914" s="23" t="s">
        <v>1256</v>
      </c>
    </row>
    <row r="915" spans="12:12">
      <c r="L915" s="23" t="s">
        <v>1257</v>
      </c>
    </row>
    <row r="916" spans="12:12">
      <c r="L916" s="23" t="s">
        <v>1258</v>
      </c>
    </row>
    <row r="917" spans="12:12">
      <c r="L917" s="23" t="s">
        <v>1259</v>
      </c>
    </row>
    <row r="918" spans="12:12">
      <c r="L918" s="23" t="s">
        <v>1260</v>
      </c>
    </row>
    <row r="919" spans="12:12">
      <c r="L919" s="23" t="s">
        <v>1261</v>
      </c>
    </row>
    <row r="920" spans="12:12">
      <c r="L920" s="23" t="s">
        <v>1262</v>
      </c>
    </row>
    <row r="921" spans="12:12">
      <c r="L921" s="23" t="s">
        <v>1263</v>
      </c>
    </row>
    <row r="922" spans="12:12">
      <c r="L922" s="23" t="s">
        <v>1263</v>
      </c>
    </row>
    <row r="923" spans="12:12">
      <c r="L923" s="23" t="s">
        <v>1264</v>
      </c>
    </row>
    <row r="924" spans="12:12">
      <c r="L924" s="23" t="s">
        <v>1265</v>
      </c>
    </row>
    <row r="925" spans="12:12">
      <c r="L925" s="23" t="s">
        <v>1266</v>
      </c>
    </row>
    <row r="926" spans="12:12">
      <c r="L926" s="23" t="s">
        <v>1267</v>
      </c>
    </row>
    <row r="927" spans="12:12">
      <c r="L927" s="23" t="s">
        <v>1268</v>
      </c>
    </row>
    <row r="928" spans="12:12">
      <c r="L928" s="23" t="s">
        <v>1269</v>
      </c>
    </row>
    <row r="929" spans="12:12">
      <c r="L929" s="23" t="s">
        <v>1270</v>
      </c>
    </row>
    <row r="930" spans="12:12">
      <c r="L930" s="23" t="s">
        <v>1271</v>
      </c>
    </row>
    <row r="931" spans="12:12">
      <c r="L931" s="23" t="s">
        <v>1272</v>
      </c>
    </row>
    <row r="932" spans="12:12">
      <c r="L932" s="23" t="s">
        <v>1273</v>
      </c>
    </row>
    <row r="933" spans="12:12">
      <c r="L933" s="23" t="s">
        <v>1274</v>
      </c>
    </row>
    <row r="934" spans="12:12">
      <c r="L934" s="23" t="s">
        <v>1275</v>
      </c>
    </row>
    <row r="935" spans="12:12">
      <c r="L935" s="23" t="s">
        <v>1276</v>
      </c>
    </row>
    <row r="936" spans="12:12">
      <c r="L936" s="23" t="s">
        <v>1277</v>
      </c>
    </row>
    <row r="937" spans="12:12">
      <c r="L937" s="23" t="s">
        <v>1278</v>
      </c>
    </row>
    <row r="938" spans="12:12">
      <c r="L938" s="23" t="s">
        <v>1279</v>
      </c>
    </row>
    <row r="939" spans="12:12">
      <c r="L939" s="23" t="s">
        <v>1280</v>
      </c>
    </row>
    <row r="940" spans="12:12">
      <c r="L940" s="23" t="s">
        <v>1281</v>
      </c>
    </row>
    <row r="941" spans="12:12">
      <c r="L941" s="23" t="s">
        <v>1282</v>
      </c>
    </row>
    <row r="942" spans="12:12">
      <c r="L942" s="23" t="s">
        <v>1283</v>
      </c>
    </row>
    <row r="943" spans="12:12">
      <c r="L943" s="23" t="s">
        <v>283</v>
      </c>
    </row>
    <row r="944" spans="12:12">
      <c r="L944" s="23" t="s">
        <v>283</v>
      </c>
    </row>
    <row r="945" spans="12:12">
      <c r="L945" s="23" t="s">
        <v>283</v>
      </c>
    </row>
    <row r="946" spans="12:12">
      <c r="L946" s="23" t="s">
        <v>283</v>
      </c>
    </row>
    <row r="947" spans="12:12">
      <c r="L947" s="23" t="s">
        <v>1284</v>
      </c>
    </row>
    <row r="948" spans="12:12">
      <c r="L948" s="23" t="s">
        <v>1285</v>
      </c>
    </row>
    <row r="949" spans="12:12">
      <c r="L949" s="23" t="s">
        <v>1286</v>
      </c>
    </row>
    <row r="950" spans="12:12">
      <c r="L950" s="23" t="s">
        <v>1287</v>
      </c>
    </row>
    <row r="951" spans="12:12">
      <c r="L951" s="23" t="s">
        <v>1288</v>
      </c>
    </row>
    <row r="952" spans="12:12">
      <c r="L952" s="23" t="s">
        <v>1289</v>
      </c>
    </row>
    <row r="953" spans="12:12">
      <c r="L953" s="23" t="s">
        <v>1290</v>
      </c>
    </row>
    <row r="954" spans="12:12">
      <c r="L954" s="23" t="s">
        <v>1291</v>
      </c>
    </row>
    <row r="955" spans="12:12">
      <c r="L955" s="23" t="s">
        <v>1292</v>
      </c>
    </row>
    <row r="956" spans="12:12">
      <c r="L956" s="23" t="s">
        <v>1293</v>
      </c>
    </row>
    <row r="957" spans="12:12">
      <c r="L957" s="23" t="s">
        <v>1294</v>
      </c>
    </row>
    <row r="958" spans="12:12">
      <c r="L958" s="23" t="s">
        <v>1294</v>
      </c>
    </row>
    <row r="959" spans="12:12">
      <c r="L959" s="23" t="s">
        <v>1295</v>
      </c>
    </row>
    <row r="960" spans="12:12">
      <c r="L960" s="23" t="s">
        <v>1296</v>
      </c>
    </row>
    <row r="961" spans="12:12">
      <c r="L961" s="23" t="s">
        <v>1297</v>
      </c>
    </row>
    <row r="962" spans="12:12">
      <c r="L962" s="23" t="s">
        <v>1298</v>
      </c>
    </row>
    <row r="963" spans="12:12">
      <c r="L963" s="23" t="s">
        <v>1299</v>
      </c>
    </row>
    <row r="964" spans="12:12">
      <c r="L964" s="23" t="s">
        <v>1300</v>
      </c>
    </row>
    <row r="965" spans="12:12">
      <c r="L965" s="23" t="s">
        <v>1301</v>
      </c>
    </row>
    <row r="966" spans="12:12">
      <c r="L966" s="23" t="s">
        <v>1302</v>
      </c>
    </row>
    <row r="967" spans="12:12">
      <c r="L967" s="23" t="s">
        <v>292</v>
      </c>
    </row>
    <row r="968" spans="12:12">
      <c r="L968" s="23" t="s">
        <v>1303</v>
      </c>
    </row>
    <row r="969" spans="12:12">
      <c r="L969" s="23" t="s">
        <v>1303</v>
      </c>
    </row>
    <row r="970" spans="12:12">
      <c r="L970" s="23" t="s">
        <v>1303</v>
      </c>
    </row>
    <row r="971" spans="12:12">
      <c r="L971" s="23" t="s">
        <v>1304</v>
      </c>
    </row>
    <row r="972" spans="12:12">
      <c r="L972" s="23" t="s">
        <v>1305</v>
      </c>
    </row>
    <row r="973" spans="12:12">
      <c r="L973" s="23" t="s">
        <v>1306</v>
      </c>
    </row>
    <row r="974" spans="12:12">
      <c r="L974" s="23" t="s">
        <v>1307</v>
      </c>
    </row>
    <row r="975" spans="12:12">
      <c r="L975" s="23" t="s">
        <v>1308</v>
      </c>
    </row>
    <row r="976" spans="12:12">
      <c r="L976" s="23" t="s">
        <v>1309</v>
      </c>
    </row>
    <row r="977" spans="12:12">
      <c r="L977" s="23" t="s">
        <v>1310</v>
      </c>
    </row>
    <row r="978" spans="12:12">
      <c r="L978" s="23" t="s">
        <v>1310</v>
      </c>
    </row>
    <row r="979" spans="12:12">
      <c r="L979" s="23" t="s">
        <v>1311</v>
      </c>
    </row>
    <row r="980" spans="12:12">
      <c r="L980" s="23" t="s">
        <v>1312</v>
      </c>
    </row>
    <row r="981" spans="12:12">
      <c r="L981" s="23" t="s">
        <v>1313</v>
      </c>
    </row>
    <row r="982" spans="12:12">
      <c r="L982" s="23" t="s">
        <v>1314</v>
      </c>
    </row>
    <row r="983" spans="12:12">
      <c r="L983" s="23" t="s">
        <v>1315</v>
      </c>
    </row>
    <row r="984" spans="12:12">
      <c r="L984" s="23" t="s">
        <v>1316</v>
      </c>
    </row>
    <row r="985" spans="12:12">
      <c r="L985" s="23" t="s">
        <v>1317</v>
      </c>
    </row>
    <row r="986" spans="12:12">
      <c r="L986" s="23" t="s">
        <v>1318</v>
      </c>
    </row>
    <row r="987" spans="12:12">
      <c r="L987" s="23" t="s">
        <v>1319</v>
      </c>
    </row>
    <row r="988" spans="12:12">
      <c r="L988" s="23" t="s">
        <v>1320</v>
      </c>
    </row>
    <row r="989" spans="12:12">
      <c r="L989" s="23" t="s">
        <v>1321</v>
      </c>
    </row>
    <row r="990" spans="12:12">
      <c r="L990" s="23" t="s">
        <v>1322</v>
      </c>
    </row>
    <row r="991" spans="12:12">
      <c r="L991" s="23" t="s">
        <v>1323</v>
      </c>
    </row>
    <row r="992" spans="12:12">
      <c r="L992" s="23" t="s">
        <v>1324</v>
      </c>
    </row>
    <row r="993" spans="12:12">
      <c r="L993" s="23" t="s">
        <v>1325</v>
      </c>
    </row>
    <row r="994" spans="12:12">
      <c r="L994" s="23" t="s">
        <v>37</v>
      </c>
    </row>
    <row r="995" spans="12:12">
      <c r="L995" s="23" t="s">
        <v>1326</v>
      </c>
    </row>
    <row r="996" spans="12:12">
      <c r="L996" s="23" t="s">
        <v>1327</v>
      </c>
    </row>
    <row r="997" spans="12:12">
      <c r="L997" s="23" t="s">
        <v>1328</v>
      </c>
    </row>
    <row r="998" spans="12:12">
      <c r="L998" s="23" t="s">
        <v>1329</v>
      </c>
    </row>
    <row r="999" spans="12:12">
      <c r="L999" s="23" t="s">
        <v>1330</v>
      </c>
    </row>
    <row r="1000" spans="12:12">
      <c r="L1000" s="23" t="s">
        <v>1331</v>
      </c>
    </row>
    <row r="1001" spans="12:12">
      <c r="L1001" s="23" t="s">
        <v>1332</v>
      </c>
    </row>
    <row r="1002" spans="12:12">
      <c r="L1002" s="23" t="s">
        <v>1332</v>
      </c>
    </row>
    <row r="1003" spans="12:12">
      <c r="L1003" s="23" t="s">
        <v>1333</v>
      </c>
    </row>
    <row r="1004" spans="12:12">
      <c r="L1004" s="23" t="s">
        <v>1334</v>
      </c>
    </row>
    <row r="1005" spans="12:12">
      <c r="L1005" s="23" t="s">
        <v>300</v>
      </c>
    </row>
    <row r="1006" spans="12:12">
      <c r="L1006" s="23" t="s">
        <v>1335</v>
      </c>
    </row>
    <row r="1007" spans="12:12">
      <c r="L1007" s="23" t="s">
        <v>1336</v>
      </c>
    </row>
    <row r="1008" spans="12:12">
      <c r="L1008" s="23" t="s">
        <v>1337</v>
      </c>
    </row>
    <row r="1009" spans="12:12">
      <c r="L1009" s="23" t="s">
        <v>1338</v>
      </c>
    </row>
    <row r="1010" spans="12:12">
      <c r="L1010" s="23" t="s">
        <v>1339</v>
      </c>
    </row>
    <row r="1011" spans="12:12">
      <c r="L1011" s="23" t="s">
        <v>1340</v>
      </c>
    </row>
    <row r="1012" spans="12:12">
      <c r="L1012" s="23" t="s">
        <v>1341</v>
      </c>
    </row>
    <row r="1013" spans="12:12">
      <c r="L1013" s="23" t="s">
        <v>1342</v>
      </c>
    </row>
    <row r="1014" spans="12:12">
      <c r="L1014" s="23" t="s">
        <v>1343</v>
      </c>
    </row>
    <row r="1015" spans="12:12">
      <c r="L1015" s="23" t="s">
        <v>1344</v>
      </c>
    </row>
    <row r="1016" spans="12:12">
      <c r="L1016" s="23" t="s">
        <v>1345</v>
      </c>
    </row>
    <row r="1017" spans="12:12">
      <c r="L1017" s="23" t="s">
        <v>1346</v>
      </c>
    </row>
    <row r="1018" spans="12:12">
      <c r="L1018" s="23" t="s">
        <v>1347</v>
      </c>
    </row>
    <row r="1019" spans="12:12">
      <c r="L1019" s="23" t="s">
        <v>1348</v>
      </c>
    </row>
    <row r="1020" spans="12:12">
      <c r="L1020" s="23" t="s">
        <v>1348</v>
      </c>
    </row>
    <row r="1021" spans="12:12">
      <c r="L1021" s="23" t="s">
        <v>1348</v>
      </c>
    </row>
    <row r="1022" spans="12:12">
      <c r="L1022" s="23" t="s">
        <v>1349</v>
      </c>
    </row>
    <row r="1023" spans="12:12">
      <c r="L1023" s="23" t="s">
        <v>304</v>
      </c>
    </row>
    <row r="1024" spans="12:12">
      <c r="L1024" s="23" t="s">
        <v>1350</v>
      </c>
    </row>
    <row r="1025" spans="12:12">
      <c r="L1025" s="23" t="s">
        <v>1351</v>
      </c>
    </row>
    <row r="1026" spans="12:12">
      <c r="L1026" s="23" t="s">
        <v>1352</v>
      </c>
    </row>
    <row r="1027" spans="12:12">
      <c r="L1027" s="23" t="s">
        <v>1353</v>
      </c>
    </row>
    <row r="1028" spans="12:12">
      <c r="L1028" s="23" t="s">
        <v>1354</v>
      </c>
    </row>
    <row r="1029" spans="12:12">
      <c r="L1029" s="23" t="s">
        <v>1355</v>
      </c>
    </row>
    <row r="1030" spans="12:12">
      <c r="L1030" s="23" t="s">
        <v>1356</v>
      </c>
    </row>
    <row r="1031" spans="12:12">
      <c r="L1031" s="23" t="s">
        <v>1357</v>
      </c>
    </row>
    <row r="1032" spans="12:12">
      <c r="L1032" s="23" t="s">
        <v>1358</v>
      </c>
    </row>
    <row r="1033" spans="12:12">
      <c r="L1033" s="23" t="s">
        <v>1359</v>
      </c>
    </row>
    <row r="1034" spans="12:12">
      <c r="L1034" s="23" t="s">
        <v>1360</v>
      </c>
    </row>
    <row r="1035" spans="12:12">
      <c r="L1035" s="23" t="s">
        <v>1361</v>
      </c>
    </row>
    <row r="1036" spans="12:12">
      <c r="L1036" s="23" t="s">
        <v>1362</v>
      </c>
    </row>
    <row r="1037" spans="12:12">
      <c r="L1037" s="23" t="s">
        <v>1363</v>
      </c>
    </row>
    <row r="1038" spans="12:12">
      <c r="L1038" s="23" t="s">
        <v>1364</v>
      </c>
    </row>
    <row r="1039" spans="12:12">
      <c r="L1039" s="23" t="s">
        <v>1365</v>
      </c>
    </row>
    <row r="1040" spans="12:12">
      <c r="L1040" s="23" t="s">
        <v>1365</v>
      </c>
    </row>
    <row r="1041" spans="12:12">
      <c r="L1041" s="23" t="s">
        <v>1366</v>
      </c>
    </row>
    <row r="1042" spans="12:12">
      <c r="L1042" s="23" t="s">
        <v>1367</v>
      </c>
    </row>
    <row r="1043" spans="12:12">
      <c r="L1043" s="23" t="s">
        <v>1368</v>
      </c>
    </row>
    <row r="1044" spans="12:12">
      <c r="L1044" s="23" t="s">
        <v>1369</v>
      </c>
    </row>
    <row r="1045" spans="12:12">
      <c r="L1045" s="23" t="s">
        <v>1370</v>
      </c>
    </row>
    <row r="1046" spans="12:12">
      <c r="L1046" s="23" t="s">
        <v>1371</v>
      </c>
    </row>
    <row r="1047" spans="12:12">
      <c r="L1047" s="23" t="s">
        <v>1372</v>
      </c>
    </row>
    <row r="1048" spans="12:12">
      <c r="L1048" s="23" t="s">
        <v>1373</v>
      </c>
    </row>
    <row r="1049" spans="12:12">
      <c r="L1049" s="23" t="s">
        <v>1374</v>
      </c>
    </row>
    <row r="1050" spans="12:12">
      <c r="L1050" s="23" t="s">
        <v>1375</v>
      </c>
    </row>
    <row r="1051" spans="12:12">
      <c r="L1051" s="23" t="s">
        <v>1376</v>
      </c>
    </row>
    <row r="1052" spans="12:12">
      <c r="L1052" s="23" t="s">
        <v>1377</v>
      </c>
    </row>
    <row r="1053" spans="12:12">
      <c r="L1053" s="23" t="s">
        <v>1378</v>
      </c>
    </row>
    <row r="1054" spans="12:12">
      <c r="L1054" s="23" t="s">
        <v>1378</v>
      </c>
    </row>
    <row r="1055" spans="12:12">
      <c r="L1055" s="23" t="s">
        <v>1379</v>
      </c>
    </row>
    <row r="1056" spans="12:12">
      <c r="L1056" s="23" t="s">
        <v>1380</v>
      </c>
    </row>
    <row r="1057" spans="12:12">
      <c r="L1057" s="23" t="s">
        <v>1381</v>
      </c>
    </row>
    <row r="1058" spans="12:12">
      <c r="L1058" s="23" t="s">
        <v>1382</v>
      </c>
    </row>
    <row r="1059" spans="12:12">
      <c r="L1059" s="23" t="s">
        <v>1383</v>
      </c>
    </row>
    <row r="1060" spans="12:12">
      <c r="L1060" s="23" t="s">
        <v>1384</v>
      </c>
    </row>
    <row r="1061" spans="12:12">
      <c r="L1061" s="23" t="s">
        <v>1384</v>
      </c>
    </row>
    <row r="1062" spans="12:12">
      <c r="L1062" s="23" t="s">
        <v>1384</v>
      </c>
    </row>
    <row r="1063" spans="12:12">
      <c r="L1063" s="23" t="s">
        <v>1385</v>
      </c>
    </row>
    <row r="1064" spans="12:12">
      <c r="L1064" s="23" t="s">
        <v>1386</v>
      </c>
    </row>
    <row r="1065" spans="12:12">
      <c r="L1065" s="23" t="s">
        <v>1387</v>
      </c>
    </row>
    <row r="1066" spans="12:12">
      <c r="L1066" s="23" t="s">
        <v>1388</v>
      </c>
    </row>
    <row r="1067" spans="12:12">
      <c r="L1067" s="23" t="s">
        <v>1388</v>
      </c>
    </row>
    <row r="1068" spans="12:12">
      <c r="L1068" s="23" t="s">
        <v>308</v>
      </c>
    </row>
    <row r="1069" spans="12:12">
      <c r="L1069" s="23" t="s">
        <v>1389</v>
      </c>
    </row>
    <row r="1070" spans="12:12">
      <c r="L1070" s="23" t="s">
        <v>1390</v>
      </c>
    </row>
    <row r="1071" spans="12:12">
      <c r="L1071" s="23" t="s">
        <v>1391</v>
      </c>
    </row>
    <row r="1072" spans="12:12">
      <c r="L1072" s="23" t="s">
        <v>1392</v>
      </c>
    </row>
    <row r="1073" spans="12:12">
      <c r="L1073" s="23" t="s">
        <v>1393</v>
      </c>
    </row>
    <row r="1074" spans="12:12">
      <c r="L1074" s="23" t="s">
        <v>1394</v>
      </c>
    </row>
    <row r="1075" spans="12:12">
      <c r="L1075" s="23" t="s">
        <v>1395</v>
      </c>
    </row>
    <row r="1076" spans="12:12">
      <c r="L1076" s="23" t="s">
        <v>1396</v>
      </c>
    </row>
    <row r="1077" spans="12:12">
      <c r="L1077" s="23" t="s">
        <v>1397</v>
      </c>
    </row>
    <row r="1078" spans="12:12">
      <c r="L1078" s="23" t="s">
        <v>1398</v>
      </c>
    </row>
    <row r="1079" spans="12:12">
      <c r="L1079" s="23" t="s">
        <v>1399</v>
      </c>
    </row>
    <row r="1080" spans="12:12">
      <c r="L1080" s="23" t="s">
        <v>1400</v>
      </c>
    </row>
    <row r="1081" spans="12:12">
      <c r="L1081" s="23" t="s">
        <v>1401</v>
      </c>
    </row>
    <row r="1082" spans="12:12">
      <c r="L1082" s="23" t="s">
        <v>1402</v>
      </c>
    </row>
    <row r="1083" spans="12:12">
      <c r="L1083" s="23" t="s">
        <v>1403</v>
      </c>
    </row>
    <row r="1084" spans="12:12">
      <c r="L1084" s="23" t="s">
        <v>1404</v>
      </c>
    </row>
    <row r="1085" spans="12:12">
      <c r="L1085" s="23" t="s">
        <v>1405</v>
      </c>
    </row>
    <row r="1086" spans="12:12">
      <c r="L1086" s="23" t="s">
        <v>1406</v>
      </c>
    </row>
    <row r="1087" spans="12:12">
      <c r="L1087" s="23" t="s">
        <v>1407</v>
      </c>
    </row>
    <row r="1088" spans="12:12">
      <c r="L1088" s="23" t="s">
        <v>1408</v>
      </c>
    </row>
    <row r="1089" spans="12:12">
      <c r="L1089" s="23" t="s">
        <v>1409</v>
      </c>
    </row>
    <row r="1090" spans="12:12">
      <c r="L1090" s="23" t="s">
        <v>1410</v>
      </c>
    </row>
    <row r="1091" spans="12:12">
      <c r="L1091" s="23" t="s">
        <v>1411</v>
      </c>
    </row>
    <row r="1092" spans="12:12">
      <c r="L1092" s="23" t="s">
        <v>1412</v>
      </c>
    </row>
    <row r="1093" spans="12:12">
      <c r="L1093" s="23" t="s">
        <v>1413</v>
      </c>
    </row>
    <row r="1094" spans="12:12">
      <c r="L1094" s="23" t="s">
        <v>1414</v>
      </c>
    </row>
    <row r="1095" spans="12:12">
      <c r="L1095" s="23" t="s">
        <v>1415</v>
      </c>
    </row>
    <row r="1096" spans="12:12">
      <c r="L1096" s="23" t="s">
        <v>1416</v>
      </c>
    </row>
    <row r="1097" spans="12:12">
      <c r="L1097" s="23" t="s">
        <v>1417</v>
      </c>
    </row>
    <row r="1098" spans="12:12">
      <c r="L1098" s="23" t="s">
        <v>1418</v>
      </c>
    </row>
    <row r="1099" spans="12:12">
      <c r="L1099" s="23" t="s">
        <v>1419</v>
      </c>
    </row>
    <row r="1100" spans="12:12">
      <c r="L1100" s="23" t="s">
        <v>1420</v>
      </c>
    </row>
    <row r="1101" spans="12:12">
      <c r="L1101" s="23" t="s">
        <v>1421</v>
      </c>
    </row>
    <row r="1102" spans="12:12">
      <c r="L1102" s="23" t="s">
        <v>1422</v>
      </c>
    </row>
    <row r="1103" spans="12:12">
      <c r="L1103" s="23" t="s">
        <v>1423</v>
      </c>
    </row>
    <row r="1104" spans="12:12">
      <c r="L1104" s="23" t="s">
        <v>1424</v>
      </c>
    </row>
    <row r="1105" spans="12:12">
      <c r="L1105" s="23" t="s">
        <v>1425</v>
      </c>
    </row>
    <row r="1106" spans="12:12">
      <c r="L1106" s="23" t="s">
        <v>1426</v>
      </c>
    </row>
    <row r="1107" spans="12:12">
      <c r="L1107" s="23" t="s">
        <v>1427</v>
      </c>
    </row>
    <row r="1108" spans="12:12">
      <c r="L1108" s="23" t="s">
        <v>1428</v>
      </c>
    </row>
    <row r="1109" spans="12:12">
      <c r="L1109" s="23" t="s">
        <v>1429</v>
      </c>
    </row>
    <row r="1110" spans="12:12">
      <c r="L1110" s="23" t="s">
        <v>1430</v>
      </c>
    </row>
    <row r="1111" spans="12:12">
      <c r="L1111" s="23" t="s">
        <v>1431</v>
      </c>
    </row>
    <row r="1112" spans="12:12">
      <c r="L1112" s="23" t="s">
        <v>1432</v>
      </c>
    </row>
    <row r="1113" spans="12:12">
      <c r="L1113" s="23" t="s">
        <v>1433</v>
      </c>
    </row>
    <row r="1114" spans="12:12">
      <c r="L1114" s="23" t="s">
        <v>312</v>
      </c>
    </row>
    <row r="1115" spans="12:12">
      <c r="L1115" s="23" t="s">
        <v>1434</v>
      </c>
    </row>
    <row r="1116" spans="12:12">
      <c r="L1116" s="23" t="s">
        <v>1435</v>
      </c>
    </row>
    <row r="1117" spans="12:12">
      <c r="L1117" s="23" t="s">
        <v>1436</v>
      </c>
    </row>
    <row r="1118" spans="12:12">
      <c r="L1118" s="23" t="s">
        <v>1437</v>
      </c>
    </row>
    <row r="1119" spans="12:12">
      <c r="L1119" s="23" t="s">
        <v>1438</v>
      </c>
    </row>
    <row r="1120" spans="12:12">
      <c r="L1120" s="23" t="s">
        <v>1439</v>
      </c>
    </row>
    <row r="1121" spans="12:12">
      <c r="L1121" s="23" t="s">
        <v>1440</v>
      </c>
    </row>
    <row r="1122" spans="12:12">
      <c r="L1122" s="23" t="s">
        <v>1441</v>
      </c>
    </row>
    <row r="1123" spans="12:12">
      <c r="L1123" s="23" t="s">
        <v>1442</v>
      </c>
    </row>
    <row r="1124" spans="12:12">
      <c r="L1124" s="23" t="s">
        <v>1443</v>
      </c>
    </row>
    <row r="1125" spans="12:12">
      <c r="L1125" s="23" t="s">
        <v>1444</v>
      </c>
    </row>
    <row r="1126" spans="12:12">
      <c r="L1126" s="23" t="s">
        <v>1445</v>
      </c>
    </row>
    <row r="1127" spans="12:12">
      <c r="L1127" s="23" t="s">
        <v>1446</v>
      </c>
    </row>
    <row r="1128" spans="12:12">
      <c r="L1128" s="23" t="s">
        <v>1446</v>
      </c>
    </row>
    <row r="1129" spans="12:12">
      <c r="L1129" s="23" t="s">
        <v>1447</v>
      </c>
    </row>
    <row r="1130" spans="12:12">
      <c r="L1130" s="23" t="s">
        <v>1448</v>
      </c>
    </row>
    <row r="1131" spans="12:12">
      <c r="L1131" s="23" t="s">
        <v>1449</v>
      </c>
    </row>
    <row r="1132" spans="12:12">
      <c r="L1132" s="23" t="s">
        <v>1450</v>
      </c>
    </row>
    <row r="1133" spans="12:12">
      <c r="L1133" s="23" t="s">
        <v>1451</v>
      </c>
    </row>
    <row r="1134" spans="12:12">
      <c r="L1134" s="23" t="s">
        <v>1452</v>
      </c>
    </row>
    <row r="1135" spans="12:12">
      <c r="L1135" s="23" t="s">
        <v>1453</v>
      </c>
    </row>
    <row r="1136" spans="12:12">
      <c r="L1136" s="23" t="s">
        <v>1454</v>
      </c>
    </row>
    <row r="1137" spans="12:12">
      <c r="L1137" s="23" t="s">
        <v>1454</v>
      </c>
    </row>
    <row r="1138" spans="12:12">
      <c r="L1138" s="23" t="s">
        <v>1455</v>
      </c>
    </row>
    <row r="1139" spans="12:12">
      <c r="L1139" s="23" t="s">
        <v>1456</v>
      </c>
    </row>
    <row r="1140" spans="12:12">
      <c r="L1140" s="23" t="s">
        <v>1457</v>
      </c>
    </row>
    <row r="1141" spans="12:12">
      <c r="L1141" s="23" t="s">
        <v>1458</v>
      </c>
    </row>
    <row r="1142" spans="12:12">
      <c r="L1142" s="23" t="s">
        <v>1459</v>
      </c>
    </row>
    <row r="1143" spans="12:12">
      <c r="L1143" s="23" t="s">
        <v>317</v>
      </c>
    </row>
    <row r="1144" spans="12:12">
      <c r="L1144" s="23" t="s">
        <v>1460</v>
      </c>
    </row>
    <row r="1145" spans="12:12">
      <c r="L1145" s="23" t="s">
        <v>1461</v>
      </c>
    </row>
    <row r="1146" spans="12:12">
      <c r="L1146" s="23" t="s">
        <v>1462</v>
      </c>
    </row>
    <row r="1147" spans="12:12">
      <c r="L1147" s="23" t="s">
        <v>1463</v>
      </c>
    </row>
    <row r="1148" spans="12:12">
      <c r="L1148" s="23" t="s">
        <v>1464</v>
      </c>
    </row>
    <row r="1149" spans="12:12">
      <c r="L1149" s="23" t="s">
        <v>1465</v>
      </c>
    </row>
    <row r="1150" spans="12:12">
      <c r="L1150" s="23" t="s">
        <v>1466</v>
      </c>
    </row>
    <row r="1151" spans="12:12">
      <c r="L1151" s="23" t="s">
        <v>1467</v>
      </c>
    </row>
    <row r="1152" spans="12:12">
      <c r="L1152" s="23" t="s">
        <v>1468</v>
      </c>
    </row>
    <row r="1153" spans="12:12">
      <c r="L1153" s="23" t="s">
        <v>1469</v>
      </c>
    </row>
    <row r="1154" spans="12:12">
      <c r="L1154" s="23" t="s">
        <v>1470</v>
      </c>
    </row>
    <row r="1155" spans="12:12">
      <c r="L1155" s="23" t="s">
        <v>1471</v>
      </c>
    </row>
    <row r="1156" spans="12:12">
      <c r="L1156" s="23" t="s">
        <v>1472</v>
      </c>
    </row>
    <row r="1157" spans="12:12">
      <c r="L1157" s="23" t="s">
        <v>1473</v>
      </c>
    </row>
    <row r="1158" spans="12:12">
      <c r="L1158" s="23" t="s">
        <v>1474</v>
      </c>
    </row>
    <row r="1159" spans="12:12">
      <c r="L1159" s="23" t="s">
        <v>1475</v>
      </c>
    </row>
    <row r="1160" spans="12:12">
      <c r="L1160" s="23" t="s">
        <v>1476</v>
      </c>
    </row>
    <row r="1161" spans="12:12">
      <c r="L1161" s="23" t="s">
        <v>1477</v>
      </c>
    </row>
    <row r="1162" spans="12:12">
      <c r="L1162" s="23" t="s">
        <v>1478</v>
      </c>
    </row>
    <row r="1163" spans="12:12">
      <c r="L1163" s="23" t="s">
        <v>1479</v>
      </c>
    </row>
    <row r="1164" spans="12:12">
      <c r="L1164" s="23" t="s">
        <v>1480</v>
      </c>
    </row>
    <row r="1165" spans="12:12">
      <c r="L1165" s="23" t="s">
        <v>319</v>
      </c>
    </row>
    <row r="1166" spans="12:12">
      <c r="L1166" s="23" t="s">
        <v>1481</v>
      </c>
    </row>
    <row r="1167" spans="12:12">
      <c r="L1167" s="23" t="s">
        <v>321</v>
      </c>
    </row>
    <row r="1168" spans="12:12">
      <c r="L1168" s="23" t="s">
        <v>1482</v>
      </c>
    </row>
    <row r="1169" spans="12:12">
      <c r="L1169" s="23" t="s">
        <v>1483</v>
      </c>
    </row>
    <row r="1170" spans="12:12">
      <c r="L1170" s="23" t="s">
        <v>1484</v>
      </c>
    </row>
    <row r="1171" spans="12:12">
      <c r="L1171" s="23" t="s">
        <v>1485</v>
      </c>
    </row>
    <row r="1172" spans="12:12">
      <c r="L1172" s="23" t="s">
        <v>1486</v>
      </c>
    </row>
    <row r="1173" spans="12:12">
      <c r="L1173" s="23" t="s">
        <v>1486</v>
      </c>
    </row>
    <row r="1174" spans="12:12">
      <c r="L1174" s="23" t="s">
        <v>1487</v>
      </c>
    </row>
    <row r="1175" spans="12:12">
      <c r="L1175" s="23" t="s">
        <v>1488</v>
      </c>
    </row>
    <row r="1176" spans="12:12">
      <c r="L1176" s="23" t="s">
        <v>1489</v>
      </c>
    </row>
    <row r="1177" spans="12:12">
      <c r="L1177" s="23" t="s">
        <v>1490</v>
      </c>
    </row>
    <row r="1178" spans="12:12">
      <c r="L1178" s="23" t="s">
        <v>1491</v>
      </c>
    </row>
    <row r="1179" spans="12:12">
      <c r="L1179" s="23" t="s">
        <v>1492</v>
      </c>
    </row>
    <row r="1180" spans="12:12">
      <c r="L1180" s="23" t="s">
        <v>1493</v>
      </c>
    </row>
    <row r="1181" spans="12:12">
      <c r="L1181" s="23" t="s">
        <v>1494</v>
      </c>
    </row>
    <row r="1182" spans="12:12">
      <c r="L1182" s="23" t="s">
        <v>1495</v>
      </c>
    </row>
    <row r="1183" spans="12:12">
      <c r="L1183" s="23" t="s">
        <v>1495</v>
      </c>
    </row>
    <row r="1184" spans="12:12">
      <c r="L1184" s="23" t="s">
        <v>1496</v>
      </c>
    </row>
    <row r="1185" spans="12:12">
      <c r="L1185" s="23" t="s">
        <v>1497</v>
      </c>
    </row>
    <row r="1186" spans="12:12">
      <c r="L1186" s="23" t="s">
        <v>1498</v>
      </c>
    </row>
    <row r="1187" spans="12:12">
      <c r="L1187" s="23" t="s">
        <v>1499</v>
      </c>
    </row>
    <row r="1188" spans="12:12">
      <c r="L1188" s="23" t="s">
        <v>1500</v>
      </c>
    </row>
    <row r="1189" spans="12:12">
      <c r="L1189" s="23" t="s">
        <v>1501</v>
      </c>
    </row>
    <row r="1190" spans="12:12">
      <c r="L1190" s="23" t="s">
        <v>1502</v>
      </c>
    </row>
    <row r="1191" spans="12:12">
      <c r="L1191" s="23" t="s">
        <v>1503</v>
      </c>
    </row>
    <row r="1192" spans="12:12">
      <c r="L1192" s="23" t="s">
        <v>1504</v>
      </c>
    </row>
    <row r="1193" spans="12:12">
      <c r="L1193" s="23" t="s">
        <v>1505</v>
      </c>
    </row>
    <row r="1194" spans="12:12">
      <c r="L1194" s="23" t="s">
        <v>1506</v>
      </c>
    </row>
    <row r="1195" spans="12:12">
      <c r="L1195" s="23" t="s">
        <v>1507</v>
      </c>
    </row>
    <row r="1196" spans="12:12">
      <c r="L1196" s="23" t="s">
        <v>1508</v>
      </c>
    </row>
    <row r="1197" spans="12:12">
      <c r="L1197" s="23" t="s">
        <v>1508</v>
      </c>
    </row>
    <row r="1198" spans="12:12">
      <c r="L1198" s="23" t="s">
        <v>1509</v>
      </c>
    </row>
    <row r="1199" spans="12:12">
      <c r="L1199" s="23" t="s">
        <v>1510</v>
      </c>
    </row>
    <row r="1200" spans="12:12">
      <c r="L1200" s="23" t="s">
        <v>1511</v>
      </c>
    </row>
    <row r="1201" spans="12:12">
      <c r="L1201" s="23" t="s">
        <v>1512</v>
      </c>
    </row>
    <row r="1202" spans="12:12">
      <c r="L1202" s="23" t="s">
        <v>1513</v>
      </c>
    </row>
    <row r="1203" spans="12:12">
      <c r="L1203" s="23" t="s">
        <v>1514</v>
      </c>
    </row>
    <row r="1204" spans="12:12">
      <c r="L1204" s="23" t="s">
        <v>1515</v>
      </c>
    </row>
    <row r="1205" spans="12:12">
      <c r="L1205" s="23" t="s">
        <v>1516</v>
      </c>
    </row>
    <row r="1206" spans="12:12">
      <c r="L1206" s="23" t="s">
        <v>1517</v>
      </c>
    </row>
    <row r="1207" spans="12:12">
      <c r="L1207" s="23" t="s">
        <v>328</v>
      </c>
    </row>
    <row r="1208" spans="12:12">
      <c r="L1208" s="23" t="s">
        <v>1518</v>
      </c>
    </row>
    <row r="1209" spans="12:12">
      <c r="L1209" s="23" t="s">
        <v>1519</v>
      </c>
    </row>
    <row r="1210" spans="12:12">
      <c r="L1210" s="23" t="s">
        <v>1520</v>
      </c>
    </row>
    <row r="1211" spans="12:12">
      <c r="L1211" s="23" t="s">
        <v>1521</v>
      </c>
    </row>
    <row r="1212" spans="12:12">
      <c r="L1212" s="23" t="s">
        <v>1522</v>
      </c>
    </row>
    <row r="1213" spans="12:12">
      <c r="L1213" s="23" t="s">
        <v>1523</v>
      </c>
    </row>
    <row r="1214" spans="12:12">
      <c r="L1214" s="23" t="s">
        <v>1524</v>
      </c>
    </row>
    <row r="1215" spans="12:12">
      <c r="L1215" s="23" t="s">
        <v>1525</v>
      </c>
    </row>
    <row r="1216" spans="12:12">
      <c r="L1216" s="23" t="s">
        <v>1526</v>
      </c>
    </row>
    <row r="1217" spans="12:12">
      <c r="L1217" s="23" t="s">
        <v>1527</v>
      </c>
    </row>
    <row r="1218" spans="12:12">
      <c r="L1218" s="23" t="s">
        <v>1528</v>
      </c>
    </row>
    <row r="1219" spans="12:12">
      <c r="L1219" s="23" t="s">
        <v>1529</v>
      </c>
    </row>
    <row r="1220" spans="12:12">
      <c r="L1220" s="23" t="s">
        <v>332</v>
      </c>
    </row>
    <row r="1221" spans="12:12">
      <c r="L1221" s="23" t="s">
        <v>1530</v>
      </c>
    </row>
    <row r="1222" spans="12:12">
      <c r="L1222" s="23" t="s">
        <v>1531</v>
      </c>
    </row>
    <row r="1223" spans="12:12">
      <c r="L1223" s="23" t="s">
        <v>1532</v>
      </c>
    </row>
    <row r="1224" spans="12:12">
      <c r="L1224" s="23" t="s">
        <v>1533</v>
      </c>
    </row>
    <row r="1225" spans="12:12">
      <c r="L1225" s="23" t="s">
        <v>1534</v>
      </c>
    </row>
    <row r="1226" spans="12:12">
      <c r="L1226" s="23" t="s">
        <v>1535</v>
      </c>
    </row>
    <row r="1227" spans="12:12">
      <c r="L1227" s="23" t="s">
        <v>1536</v>
      </c>
    </row>
    <row r="1228" spans="12:12">
      <c r="L1228" s="23" t="s">
        <v>1537</v>
      </c>
    </row>
    <row r="1229" spans="12:12">
      <c r="L1229" s="23" t="s">
        <v>1538</v>
      </c>
    </row>
    <row r="1230" spans="12:12">
      <c r="L1230" s="23" t="s">
        <v>1539</v>
      </c>
    </row>
    <row r="1231" spans="12:12">
      <c r="L1231" s="23" t="s">
        <v>1540</v>
      </c>
    </row>
    <row r="1232" spans="12:12">
      <c r="L1232" s="23" t="s">
        <v>1540</v>
      </c>
    </row>
    <row r="1233" spans="12:12">
      <c r="L1233" s="23" t="s">
        <v>1541</v>
      </c>
    </row>
    <row r="1234" spans="12:12">
      <c r="L1234" s="23" t="s">
        <v>1542</v>
      </c>
    </row>
    <row r="1235" spans="12:12">
      <c r="L1235" s="23" t="s">
        <v>1543</v>
      </c>
    </row>
    <row r="1236" spans="12:12">
      <c r="L1236" s="23" t="s">
        <v>1544</v>
      </c>
    </row>
    <row r="1237" spans="12:12">
      <c r="L1237" s="23" t="s">
        <v>1545</v>
      </c>
    </row>
    <row r="1238" spans="12:12">
      <c r="L1238" s="23" t="s">
        <v>1546</v>
      </c>
    </row>
    <row r="1239" spans="12:12">
      <c r="L1239" s="23" t="s">
        <v>1547</v>
      </c>
    </row>
    <row r="1240" spans="12:12">
      <c r="L1240" s="23" t="s">
        <v>1548</v>
      </c>
    </row>
    <row r="1241" spans="12:12">
      <c r="L1241" s="23" t="s">
        <v>1549</v>
      </c>
    </row>
    <row r="1242" spans="12:12">
      <c r="L1242" s="23" t="s">
        <v>1550</v>
      </c>
    </row>
    <row r="1243" spans="12:12">
      <c r="L1243" s="23" t="s">
        <v>1551</v>
      </c>
    </row>
    <row r="1244" spans="12:12">
      <c r="L1244" s="23" t="s">
        <v>1552</v>
      </c>
    </row>
    <row r="1245" spans="12:12">
      <c r="L1245" s="23" t="s">
        <v>1553</v>
      </c>
    </row>
    <row r="1246" spans="12:12">
      <c r="L1246" s="23" t="s">
        <v>1554</v>
      </c>
    </row>
    <row r="1247" spans="12:12">
      <c r="L1247" s="23" t="s">
        <v>1555</v>
      </c>
    </row>
    <row r="1248" spans="12:12">
      <c r="L1248" s="23" t="s">
        <v>1556</v>
      </c>
    </row>
    <row r="1249" spans="12:12">
      <c r="L1249" s="23" t="s">
        <v>1557</v>
      </c>
    </row>
    <row r="1250" spans="12:12">
      <c r="L1250" s="23" t="s">
        <v>1558</v>
      </c>
    </row>
    <row r="1251" spans="12:12">
      <c r="L1251" s="23" t="s">
        <v>1559</v>
      </c>
    </row>
    <row r="1252" spans="12:12">
      <c r="L1252" s="23" t="s">
        <v>1560</v>
      </c>
    </row>
    <row r="1253" spans="12:12">
      <c r="L1253" s="23" t="s">
        <v>1561</v>
      </c>
    </row>
    <row r="1254" spans="12:12">
      <c r="L1254" s="23" t="s">
        <v>1561</v>
      </c>
    </row>
    <row r="1255" spans="12:12">
      <c r="L1255" s="23" t="s">
        <v>1562</v>
      </c>
    </row>
    <row r="1256" spans="12:12">
      <c r="L1256" s="23" t="s">
        <v>1563</v>
      </c>
    </row>
    <row r="1257" spans="12:12">
      <c r="L1257" s="23" t="s">
        <v>1564</v>
      </c>
    </row>
    <row r="1258" spans="12:12">
      <c r="L1258" s="23" t="s">
        <v>1565</v>
      </c>
    </row>
    <row r="1259" spans="12:12">
      <c r="L1259" s="23" t="s">
        <v>1566</v>
      </c>
    </row>
    <row r="1260" spans="12:12">
      <c r="L1260" s="23" t="s">
        <v>1567</v>
      </c>
    </row>
    <row r="1261" spans="12:12">
      <c r="L1261" s="23" t="s">
        <v>1568</v>
      </c>
    </row>
    <row r="1262" spans="12:12">
      <c r="L1262" s="23" t="s">
        <v>1569</v>
      </c>
    </row>
    <row r="1263" spans="12:12">
      <c r="L1263" s="23" t="s">
        <v>340</v>
      </c>
    </row>
    <row r="1264" spans="12:12">
      <c r="L1264" s="23" t="s">
        <v>1570</v>
      </c>
    </row>
    <row r="1265" spans="12:12">
      <c r="L1265" s="23" t="s">
        <v>1571</v>
      </c>
    </row>
    <row r="1266" spans="12:12">
      <c r="L1266" s="23" t="s">
        <v>1572</v>
      </c>
    </row>
    <row r="1267" spans="12:12">
      <c r="L1267" s="23" t="s">
        <v>1573</v>
      </c>
    </row>
    <row r="1268" spans="12:12">
      <c r="L1268" s="23" t="s">
        <v>1574</v>
      </c>
    </row>
    <row r="1269" spans="12:12">
      <c r="L1269" s="23" t="s">
        <v>1575</v>
      </c>
    </row>
    <row r="1270" spans="12:12">
      <c r="L1270" s="23" t="s">
        <v>1576</v>
      </c>
    </row>
    <row r="1271" spans="12:12">
      <c r="L1271" s="23" t="s">
        <v>1577</v>
      </c>
    </row>
    <row r="1272" spans="12:12">
      <c r="L1272" s="23" t="s">
        <v>1578</v>
      </c>
    </row>
    <row r="1273" spans="12:12">
      <c r="L1273" s="23" t="s">
        <v>1579</v>
      </c>
    </row>
    <row r="1274" spans="12:12">
      <c r="L1274" s="23" t="s">
        <v>1580</v>
      </c>
    </row>
    <row r="1275" spans="12:12">
      <c r="L1275" s="23" t="s">
        <v>1581</v>
      </c>
    </row>
    <row r="1276" spans="12:12">
      <c r="L1276" s="23" t="s">
        <v>1581</v>
      </c>
    </row>
    <row r="1277" spans="12:12">
      <c r="L1277" s="23" t="s">
        <v>1581</v>
      </c>
    </row>
    <row r="1278" spans="12:12">
      <c r="L1278" s="23" t="s">
        <v>1582</v>
      </c>
    </row>
    <row r="1279" spans="12:12">
      <c r="L1279" s="23" t="s">
        <v>1583</v>
      </c>
    </row>
    <row r="1280" spans="12:12">
      <c r="L1280" s="23" t="s">
        <v>1584</v>
      </c>
    </row>
    <row r="1281" spans="12:12">
      <c r="L1281" s="23" t="s">
        <v>1585</v>
      </c>
    </row>
    <row r="1282" spans="12:12">
      <c r="L1282" s="23" t="s">
        <v>1586</v>
      </c>
    </row>
    <row r="1283" spans="12:12">
      <c r="L1283" s="23" t="s">
        <v>1587</v>
      </c>
    </row>
    <row r="1284" spans="12:12">
      <c r="L1284" s="23" t="s">
        <v>1588</v>
      </c>
    </row>
    <row r="1285" spans="12:12">
      <c r="L1285" s="23" t="s">
        <v>1589</v>
      </c>
    </row>
    <row r="1286" spans="12:12">
      <c r="L1286" s="23" t="s">
        <v>1590</v>
      </c>
    </row>
    <row r="1287" spans="12:12">
      <c r="L1287" s="23" t="s">
        <v>1591</v>
      </c>
    </row>
    <row r="1288" spans="12:12">
      <c r="L1288" s="23" t="s">
        <v>1592</v>
      </c>
    </row>
    <row r="1289" spans="12:12">
      <c r="L1289" s="23" t="s">
        <v>1593</v>
      </c>
    </row>
    <row r="1290" spans="12:12">
      <c r="L1290" s="23" t="s">
        <v>1594</v>
      </c>
    </row>
    <row r="1291" spans="12:12">
      <c r="L1291" s="23" t="s">
        <v>1595</v>
      </c>
    </row>
    <row r="1292" spans="12:12">
      <c r="L1292" s="23" t="s">
        <v>1596</v>
      </c>
    </row>
    <row r="1293" spans="12:12">
      <c r="L1293" s="23" t="s">
        <v>1597</v>
      </c>
    </row>
    <row r="1294" spans="12:12">
      <c r="L1294" s="23" t="s">
        <v>1598</v>
      </c>
    </row>
    <row r="1295" spans="12:12">
      <c r="L1295" s="23" t="s">
        <v>1599</v>
      </c>
    </row>
    <row r="1296" spans="12:12">
      <c r="L1296" s="23" t="s">
        <v>1600</v>
      </c>
    </row>
    <row r="1297" spans="12:12">
      <c r="L1297" s="23" t="s">
        <v>1601</v>
      </c>
    </row>
    <row r="1298" spans="12:12">
      <c r="L1298" s="23" t="s">
        <v>1602</v>
      </c>
    </row>
    <row r="1299" spans="12:12">
      <c r="L1299" s="23" t="s">
        <v>1603</v>
      </c>
    </row>
    <row r="1300" spans="12:12">
      <c r="L1300" s="23" t="s">
        <v>1604</v>
      </c>
    </row>
    <row r="1301" spans="12:12">
      <c r="L1301" s="23" t="s">
        <v>1605</v>
      </c>
    </row>
    <row r="1302" spans="12:12">
      <c r="L1302" s="23" t="s">
        <v>1606</v>
      </c>
    </row>
    <row r="1303" spans="12:12">
      <c r="L1303" s="23" t="s">
        <v>1607</v>
      </c>
    </row>
    <row r="1304" spans="12:12">
      <c r="L1304" s="23" t="s">
        <v>1608</v>
      </c>
    </row>
    <row r="1305" spans="12:12">
      <c r="L1305" s="23" t="s">
        <v>1609</v>
      </c>
    </row>
    <row r="1306" spans="12:12">
      <c r="L1306" s="23" t="s">
        <v>1610</v>
      </c>
    </row>
    <row r="1307" spans="12:12">
      <c r="L1307" s="23" t="s">
        <v>1611</v>
      </c>
    </row>
    <row r="1308" spans="12:12">
      <c r="L1308" s="23" t="s">
        <v>1612</v>
      </c>
    </row>
    <row r="1309" spans="12:12">
      <c r="L1309" s="23" t="s">
        <v>1613</v>
      </c>
    </row>
    <row r="1310" spans="12:12">
      <c r="L1310" s="23" t="s">
        <v>1614</v>
      </c>
    </row>
    <row r="1311" spans="12:12">
      <c r="L1311" s="23" t="s">
        <v>1615</v>
      </c>
    </row>
    <row r="1312" spans="12:12">
      <c r="L1312" s="23" t="s">
        <v>1616</v>
      </c>
    </row>
    <row r="1313" spans="12:12">
      <c r="L1313" s="23" t="s">
        <v>1617</v>
      </c>
    </row>
    <row r="1314" spans="12:12">
      <c r="L1314" s="23" t="s">
        <v>1618</v>
      </c>
    </row>
    <row r="1315" spans="12:12">
      <c r="L1315" s="23" t="s">
        <v>1618</v>
      </c>
    </row>
    <row r="1316" spans="12:12">
      <c r="L1316" s="23" t="s">
        <v>1619</v>
      </c>
    </row>
    <row r="1317" spans="12:12">
      <c r="L1317" s="23" t="s">
        <v>1620</v>
      </c>
    </row>
    <row r="1318" spans="12:12">
      <c r="L1318" s="23" t="s">
        <v>1621</v>
      </c>
    </row>
    <row r="1319" spans="12:12">
      <c r="L1319" s="23" t="s">
        <v>1622</v>
      </c>
    </row>
    <row r="1320" spans="12:12">
      <c r="L1320" s="23" t="s">
        <v>1623</v>
      </c>
    </row>
    <row r="1321" spans="12:12">
      <c r="L1321" s="23" t="s">
        <v>1624</v>
      </c>
    </row>
    <row r="1322" spans="12:12">
      <c r="L1322" s="23" t="s">
        <v>1625</v>
      </c>
    </row>
    <row r="1323" spans="12:12">
      <c r="L1323" s="23" t="s">
        <v>1626</v>
      </c>
    </row>
    <row r="1324" spans="12:12">
      <c r="L1324" s="23" t="s">
        <v>1627</v>
      </c>
    </row>
    <row r="1325" spans="12:12">
      <c r="L1325" s="23" t="s">
        <v>1628</v>
      </c>
    </row>
    <row r="1326" spans="12:12">
      <c r="L1326" s="23" t="s">
        <v>1629</v>
      </c>
    </row>
    <row r="1327" spans="12:12">
      <c r="L1327" s="23" t="s">
        <v>1629</v>
      </c>
    </row>
    <row r="1328" spans="12:12">
      <c r="L1328" s="23" t="s">
        <v>1630</v>
      </c>
    </row>
    <row r="1329" spans="12:12">
      <c r="L1329" s="23" t="s">
        <v>1631</v>
      </c>
    </row>
    <row r="1330" spans="12:12">
      <c r="L1330" s="23" t="s">
        <v>1632</v>
      </c>
    </row>
    <row r="1331" spans="12:12">
      <c r="L1331" s="23" t="s">
        <v>1633</v>
      </c>
    </row>
    <row r="1332" spans="12:12">
      <c r="L1332" s="23" t="s">
        <v>1634</v>
      </c>
    </row>
    <row r="1333" spans="12:12">
      <c r="L1333" s="23" t="s">
        <v>1635</v>
      </c>
    </row>
    <row r="1334" spans="12:12">
      <c r="L1334" s="23" t="s">
        <v>1636</v>
      </c>
    </row>
    <row r="1335" spans="12:12">
      <c r="L1335" s="23" t="s">
        <v>1637</v>
      </c>
    </row>
    <row r="1336" spans="12:12">
      <c r="L1336" s="23" t="s">
        <v>1637</v>
      </c>
    </row>
    <row r="1337" spans="12:12">
      <c r="L1337" s="23" t="s">
        <v>1637</v>
      </c>
    </row>
    <row r="1338" spans="12:12">
      <c r="L1338" s="23" t="s">
        <v>1638</v>
      </c>
    </row>
    <row r="1339" spans="12:12">
      <c r="L1339" s="23" t="s">
        <v>1639</v>
      </c>
    </row>
    <row r="1340" spans="12:12">
      <c r="L1340" s="23" t="s">
        <v>1640</v>
      </c>
    </row>
    <row r="1341" spans="12:12">
      <c r="L1341" s="23" t="s">
        <v>1641</v>
      </c>
    </row>
    <row r="1342" spans="12:12">
      <c r="L1342" s="23" t="s">
        <v>1642</v>
      </c>
    </row>
    <row r="1343" spans="12:12">
      <c r="L1343" s="23" t="s">
        <v>1643</v>
      </c>
    </row>
    <row r="1344" spans="12:12">
      <c r="L1344" s="23" t="s">
        <v>1644</v>
      </c>
    </row>
    <row r="1345" spans="12:12">
      <c r="L1345" s="23" t="s">
        <v>1644</v>
      </c>
    </row>
    <row r="1346" spans="12:12">
      <c r="L1346" s="23" t="s">
        <v>1644</v>
      </c>
    </row>
    <row r="1347" spans="12:12">
      <c r="L1347" s="23" t="s">
        <v>1645</v>
      </c>
    </row>
    <row r="1348" spans="12:12">
      <c r="L1348" s="23" t="s">
        <v>1646</v>
      </c>
    </row>
    <row r="1349" spans="12:12">
      <c r="L1349" s="23" t="s">
        <v>1647</v>
      </c>
    </row>
    <row r="1350" spans="12:12">
      <c r="L1350" s="23" t="s">
        <v>1647</v>
      </c>
    </row>
    <row r="1351" spans="12:12">
      <c r="L1351" s="23" t="s">
        <v>357</v>
      </c>
    </row>
    <row r="1352" spans="12:12">
      <c r="L1352" s="23" t="s">
        <v>1648</v>
      </c>
    </row>
    <row r="1353" spans="12:12">
      <c r="L1353" s="23" t="s">
        <v>1649</v>
      </c>
    </row>
    <row r="1354" spans="12:12">
      <c r="L1354" s="23" t="s">
        <v>1650</v>
      </c>
    </row>
    <row r="1355" spans="12:12">
      <c r="L1355" s="23" t="s">
        <v>1651</v>
      </c>
    </row>
    <row r="1356" spans="12:12">
      <c r="L1356" s="23" t="s">
        <v>1652</v>
      </c>
    </row>
    <row r="1357" spans="12:12">
      <c r="L1357" s="23" t="s">
        <v>1652</v>
      </c>
    </row>
    <row r="1358" spans="12:12">
      <c r="L1358" s="23" t="s">
        <v>1653</v>
      </c>
    </row>
    <row r="1359" spans="12:12">
      <c r="L1359" s="23" t="s">
        <v>1653</v>
      </c>
    </row>
    <row r="1360" spans="12:12">
      <c r="L1360" s="23" t="s">
        <v>1654</v>
      </c>
    </row>
    <row r="1361" spans="12:12">
      <c r="L1361" s="23" t="s">
        <v>1655</v>
      </c>
    </row>
    <row r="1362" spans="12:12">
      <c r="L1362" s="23" t="s">
        <v>1656</v>
      </c>
    </row>
    <row r="1363" spans="12:12">
      <c r="L1363" s="23" t="s">
        <v>1657</v>
      </c>
    </row>
    <row r="1364" spans="12:12">
      <c r="L1364" s="23" t="s">
        <v>1658</v>
      </c>
    </row>
    <row r="1365" spans="12:12">
      <c r="L1365" s="23" t="s">
        <v>1659</v>
      </c>
    </row>
    <row r="1366" spans="12:12">
      <c r="L1366" s="23" t="s">
        <v>1660</v>
      </c>
    </row>
    <row r="1367" spans="12:12">
      <c r="L1367" s="23" t="s">
        <v>1661</v>
      </c>
    </row>
    <row r="1368" spans="12:12">
      <c r="L1368" s="23" t="s">
        <v>1661</v>
      </c>
    </row>
    <row r="1369" spans="12:12">
      <c r="L1369" s="23" t="s">
        <v>1662</v>
      </c>
    </row>
    <row r="1370" spans="12:12">
      <c r="L1370" s="23" t="s">
        <v>1663</v>
      </c>
    </row>
    <row r="1371" spans="12:12">
      <c r="L1371" s="23" t="s">
        <v>1664</v>
      </c>
    </row>
    <row r="1372" spans="12:12">
      <c r="L1372" s="23" t="s">
        <v>1665</v>
      </c>
    </row>
    <row r="1373" spans="12:12">
      <c r="L1373" s="23" t="s">
        <v>1665</v>
      </c>
    </row>
    <row r="1374" spans="12:12">
      <c r="L1374" s="23" t="s">
        <v>1666</v>
      </c>
    </row>
    <row r="1375" spans="12:12">
      <c r="L1375" s="23" t="s">
        <v>1667</v>
      </c>
    </row>
    <row r="1376" spans="12:12">
      <c r="L1376" s="23" t="s">
        <v>1668</v>
      </c>
    </row>
    <row r="1377" spans="12:12">
      <c r="L1377" s="23" t="s">
        <v>1669</v>
      </c>
    </row>
    <row r="1378" spans="12:12">
      <c r="L1378" s="23" t="s">
        <v>367</v>
      </c>
    </row>
    <row r="1379" spans="12:12">
      <c r="L1379" s="23" t="s">
        <v>1670</v>
      </c>
    </row>
    <row r="1380" spans="12:12">
      <c r="L1380" s="23" t="s">
        <v>1671</v>
      </c>
    </row>
    <row r="1381" spans="12:12">
      <c r="L1381" s="23" t="s">
        <v>1671</v>
      </c>
    </row>
    <row r="1382" spans="12:12">
      <c r="L1382" s="23" t="s">
        <v>1672</v>
      </c>
    </row>
    <row r="1383" spans="12:12">
      <c r="L1383" s="23" t="s">
        <v>1673</v>
      </c>
    </row>
    <row r="1384" spans="12:12">
      <c r="L1384" s="23" t="s">
        <v>1674</v>
      </c>
    </row>
    <row r="1385" spans="12:12">
      <c r="L1385" s="23" t="s">
        <v>1675</v>
      </c>
    </row>
    <row r="1386" spans="12:12">
      <c r="L1386" s="23" t="s">
        <v>1676</v>
      </c>
    </row>
    <row r="1387" spans="12:12">
      <c r="L1387" s="23" t="s">
        <v>1677</v>
      </c>
    </row>
    <row r="1388" spans="12:12">
      <c r="L1388" s="23" t="s">
        <v>1678</v>
      </c>
    </row>
    <row r="1389" spans="12:12">
      <c r="L1389" s="23" t="s">
        <v>1679</v>
      </c>
    </row>
    <row r="1390" spans="12:12">
      <c r="L1390" s="23" t="s">
        <v>1680</v>
      </c>
    </row>
    <row r="1391" spans="12:12">
      <c r="L1391" s="23" t="s">
        <v>1681</v>
      </c>
    </row>
    <row r="1392" spans="12:12">
      <c r="L1392" s="23" t="s">
        <v>1682</v>
      </c>
    </row>
    <row r="1393" spans="12:12">
      <c r="L1393" s="23" t="s">
        <v>1683</v>
      </c>
    </row>
    <row r="1394" spans="12:12">
      <c r="L1394" s="23" t="s">
        <v>373</v>
      </c>
    </row>
    <row r="1395" spans="12:12">
      <c r="L1395" s="23" t="s">
        <v>1684</v>
      </c>
    </row>
    <row r="1396" spans="12:12">
      <c r="L1396" s="23" t="s">
        <v>1685</v>
      </c>
    </row>
    <row r="1397" spans="12:12">
      <c r="L1397" s="23" t="s">
        <v>1686</v>
      </c>
    </row>
    <row r="1398" spans="12:12">
      <c r="L1398" s="23" t="s">
        <v>1687</v>
      </c>
    </row>
    <row r="1399" spans="12:12">
      <c r="L1399" s="23" t="s">
        <v>1688</v>
      </c>
    </row>
    <row r="1400" spans="12:12">
      <c r="L1400" s="23" t="s">
        <v>1689</v>
      </c>
    </row>
    <row r="1401" spans="12:12">
      <c r="L1401" s="23" t="s">
        <v>1690</v>
      </c>
    </row>
    <row r="1402" spans="12:12">
      <c r="L1402" s="23" t="s">
        <v>1691</v>
      </c>
    </row>
    <row r="1403" spans="12:12">
      <c r="L1403" s="23" t="s">
        <v>1692</v>
      </c>
    </row>
    <row r="1404" spans="12:12">
      <c r="L1404" s="23" t="s">
        <v>1693</v>
      </c>
    </row>
    <row r="1405" spans="12:12">
      <c r="L1405" s="23" t="s">
        <v>1694</v>
      </c>
    </row>
    <row r="1406" spans="12:12">
      <c r="L1406" s="23" t="s">
        <v>1695</v>
      </c>
    </row>
    <row r="1407" spans="12:12">
      <c r="L1407" s="23" t="s">
        <v>1696</v>
      </c>
    </row>
    <row r="1408" spans="12:12">
      <c r="L1408" s="23" t="s">
        <v>1697</v>
      </c>
    </row>
    <row r="1409" spans="12:12">
      <c r="L1409" s="23" t="s">
        <v>1698</v>
      </c>
    </row>
    <row r="1410" spans="12:12">
      <c r="L1410" s="23" t="s">
        <v>1699</v>
      </c>
    </row>
    <row r="1411" spans="12:12">
      <c r="L1411" s="23" t="s">
        <v>1700</v>
      </c>
    </row>
    <row r="1412" spans="12:12">
      <c r="L1412" s="23" t="s">
        <v>1701</v>
      </c>
    </row>
    <row r="1413" spans="12:12">
      <c r="L1413" s="23" t="s">
        <v>1702</v>
      </c>
    </row>
    <row r="1414" spans="12:12">
      <c r="L1414" s="23" t="s">
        <v>1703</v>
      </c>
    </row>
    <row r="1415" spans="12:12">
      <c r="L1415" s="23" t="s">
        <v>1704</v>
      </c>
    </row>
    <row r="1416" spans="12:12">
      <c r="L1416" s="23" t="s">
        <v>1705</v>
      </c>
    </row>
    <row r="1417" spans="12:12">
      <c r="L1417" s="23" t="s">
        <v>1706</v>
      </c>
    </row>
    <row r="1418" spans="12:12">
      <c r="L1418" s="23" t="s">
        <v>1707</v>
      </c>
    </row>
    <row r="1419" spans="12:12">
      <c r="L1419" s="23" t="s">
        <v>1708</v>
      </c>
    </row>
    <row r="1420" spans="12:12">
      <c r="L1420" s="23" t="s">
        <v>1709</v>
      </c>
    </row>
    <row r="1421" spans="12:12">
      <c r="L1421" s="23" t="s">
        <v>1710</v>
      </c>
    </row>
    <row r="1422" spans="12:12">
      <c r="L1422" s="23" t="s">
        <v>383</v>
      </c>
    </row>
    <row r="1423" spans="12:12">
      <c r="L1423" s="23" t="s">
        <v>1711</v>
      </c>
    </row>
    <row r="1424" spans="12:12">
      <c r="L1424" s="23" t="s">
        <v>1712</v>
      </c>
    </row>
    <row r="1425" spans="12:12">
      <c r="L1425" s="23" t="s">
        <v>1713</v>
      </c>
    </row>
    <row r="1426" spans="12:12">
      <c r="L1426" s="23" t="s">
        <v>1714</v>
      </c>
    </row>
    <row r="1427" spans="12:12">
      <c r="L1427" s="23" t="s">
        <v>1715</v>
      </c>
    </row>
    <row r="1428" spans="12:12">
      <c r="L1428" s="23" t="s">
        <v>1716</v>
      </c>
    </row>
    <row r="1429" spans="12:12">
      <c r="L1429" s="23" t="s">
        <v>1717</v>
      </c>
    </row>
    <row r="1430" spans="12:12">
      <c r="L1430" s="23" t="s">
        <v>1718</v>
      </c>
    </row>
    <row r="1431" spans="12:12">
      <c r="L1431" s="23" t="s">
        <v>1719</v>
      </c>
    </row>
    <row r="1432" spans="12:12">
      <c r="L1432" s="23" t="s">
        <v>1720</v>
      </c>
    </row>
    <row r="1433" spans="12:12">
      <c r="L1433" s="23" t="s">
        <v>1721</v>
      </c>
    </row>
    <row r="1434" spans="12:12">
      <c r="L1434" s="23" t="s">
        <v>1722</v>
      </c>
    </row>
    <row r="1435" spans="12:12">
      <c r="L1435" s="23" t="s">
        <v>1723</v>
      </c>
    </row>
    <row r="1436" spans="12:12">
      <c r="L1436" s="23" t="s">
        <v>1724</v>
      </c>
    </row>
    <row r="1437" spans="12:12">
      <c r="L1437" s="23" t="s">
        <v>1725</v>
      </c>
    </row>
    <row r="1438" spans="12:12">
      <c r="L1438" s="23" t="s">
        <v>1726</v>
      </c>
    </row>
    <row r="1439" spans="12:12">
      <c r="L1439" s="23" t="s">
        <v>1727</v>
      </c>
    </row>
    <row r="1440" spans="12:12">
      <c r="L1440" s="23" t="s">
        <v>1728</v>
      </c>
    </row>
    <row r="1441" spans="12:12">
      <c r="L1441" s="23" t="s">
        <v>1729</v>
      </c>
    </row>
    <row r="1442" spans="12:12">
      <c r="L1442" s="23" t="s">
        <v>1730</v>
      </c>
    </row>
    <row r="1443" spans="12:12">
      <c r="L1443" s="23" t="s">
        <v>1731</v>
      </c>
    </row>
    <row r="1444" spans="12:12">
      <c r="L1444" s="23" t="s">
        <v>1732</v>
      </c>
    </row>
    <row r="1445" spans="12:12">
      <c r="L1445" s="23" t="s">
        <v>1733</v>
      </c>
    </row>
    <row r="1446" spans="12:12">
      <c r="L1446" s="23" t="s">
        <v>1734</v>
      </c>
    </row>
    <row r="1447" spans="12:12">
      <c r="L1447" s="23" t="s">
        <v>1735</v>
      </c>
    </row>
    <row r="1448" spans="12:12">
      <c r="L1448" s="23" t="s">
        <v>1736</v>
      </c>
    </row>
    <row r="1449" spans="12:12">
      <c r="L1449" s="23" t="s">
        <v>1737</v>
      </c>
    </row>
    <row r="1450" spans="12:12">
      <c r="L1450" s="23" t="s">
        <v>1738</v>
      </c>
    </row>
    <row r="1451" spans="12:12">
      <c r="L1451" s="23" t="s">
        <v>1739</v>
      </c>
    </row>
    <row r="1452" spans="12:12">
      <c r="L1452" s="23" t="s">
        <v>1740</v>
      </c>
    </row>
    <row r="1453" spans="12:12">
      <c r="L1453" s="23" t="s">
        <v>1741</v>
      </c>
    </row>
    <row r="1454" spans="12:12">
      <c r="L1454" s="23" t="s">
        <v>1742</v>
      </c>
    </row>
    <row r="1455" spans="12:12">
      <c r="L1455" s="23" t="s">
        <v>1743</v>
      </c>
    </row>
    <row r="1456" spans="12:12">
      <c r="L1456" s="23" t="s">
        <v>1744</v>
      </c>
    </row>
    <row r="1457" spans="12:12">
      <c r="L1457" s="23" t="s">
        <v>1745</v>
      </c>
    </row>
    <row r="1458" spans="12:12">
      <c r="L1458" s="23" t="s">
        <v>1746</v>
      </c>
    </row>
    <row r="1459" spans="12:12">
      <c r="L1459" s="23" t="s">
        <v>1747</v>
      </c>
    </row>
    <row r="1460" spans="12:12">
      <c r="L1460" s="23" t="s">
        <v>1748</v>
      </c>
    </row>
    <row r="1461" spans="12:12">
      <c r="L1461" s="23" t="s">
        <v>1749</v>
      </c>
    </row>
    <row r="1462" spans="12:12">
      <c r="L1462" s="23" t="s">
        <v>1750</v>
      </c>
    </row>
    <row r="1463" spans="12:12">
      <c r="L1463" s="23" t="s">
        <v>1751</v>
      </c>
    </row>
    <row r="1464" spans="12:12">
      <c r="L1464" s="23" t="s">
        <v>1752</v>
      </c>
    </row>
    <row r="1465" spans="12:12">
      <c r="L1465" s="23" t="s">
        <v>1753</v>
      </c>
    </row>
    <row r="1466" spans="12:12">
      <c r="L1466" s="23" t="s">
        <v>1754</v>
      </c>
    </row>
    <row r="1467" spans="12:12">
      <c r="L1467" s="23" t="s">
        <v>1755</v>
      </c>
    </row>
    <row r="1468" spans="12:12">
      <c r="L1468" s="23" t="s">
        <v>393</v>
      </c>
    </row>
    <row r="1469" spans="12:12">
      <c r="L1469" s="23" t="s">
        <v>1756</v>
      </c>
    </row>
    <row r="1470" spans="12:12">
      <c r="L1470" s="23" t="s">
        <v>1757</v>
      </c>
    </row>
    <row r="1471" spans="12:12">
      <c r="L1471" s="23" t="s">
        <v>395</v>
      </c>
    </row>
    <row r="1472" spans="12:12">
      <c r="L1472" s="23" t="s">
        <v>1758</v>
      </c>
    </row>
    <row r="1473" spans="12:12">
      <c r="L1473" s="23" t="s">
        <v>1759</v>
      </c>
    </row>
    <row r="1474" spans="12:12">
      <c r="L1474" s="23" t="s">
        <v>1760</v>
      </c>
    </row>
    <row r="1475" spans="12:12">
      <c r="L1475" s="23" t="s">
        <v>1761</v>
      </c>
    </row>
    <row r="1476" spans="12:12">
      <c r="L1476" s="23" t="s">
        <v>1762</v>
      </c>
    </row>
    <row r="1477" spans="12:12">
      <c r="L1477" s="23" t="s">
        <v>1763</v>
      </c>
    </row>
    <row r="1478" spans="12:12">
      <c r="L1478" s="23" t="s">
        <v>1764</v>
      </c>
    </row>
    <row r="1479" spans="12:12">
      <c r="L1479" s="23" t="s">
        <v>1765</v>
      </c>
    </row>
    <row r="1480" spans="12:12">
      <c r="L1480" s="23" t="s">
        <v>1766</v>
      </c>
    </row>
    <row r="1481" spans="12:12">
      <c r="L1481" s="23" t="s">
        <v>1767</v>
      </c>
    </row>
    <row r="1482" spans="12:12">
      <c r="L1482" s="23" t="s">
        <v>1768</v>
      </c>
    </row>
    <row r="1483" spans="12:12">
      <c r="L1483" s="23" t="s">
        <v>1769</v>
      </c>
    </row>
    <row r="1484" spans="12:12">
      <c r="L1484" s="23" t="s">
        <v>1770</v>
      </c>
    </row>
    <row r="1485" spans="12:12">
      <c r="L1485" s="23" t="s">
        <v>1771</v>
      </c>
    </row>
    <row r="1486" spans="12:12">
      <c r="L1486" s="23" t="s">
        <v>1772</v>
      </c>
    </row>
    <row r="1487" spans="12:12">
      <c r="L1487" s="23" t="s">
        <v>1773</v>
      </c>
    </row>
    <row r="1488" spans="12:12">
      <c r="L1488" s="23" t="s">
        <v>1774</v>
      </c>
    </row>
    <row r="1489" spans="12:12">
      <c r="L1489" s="23" t="s">
        <v>397</v>
      </c>
    </row>
    <row r="1490" spans="12:12">
      <c r="L1490" s="23" t="s">
        <v>1775</v>
      </c>
    </row>
    <row r="1491" spans="12:12">
      <c r="L1491" s="23" t="s">
        <v>1776</v>
      </c>
    </row>
    <row r="1492" spans="12:12">
      <c r="L1492" s="23" t="s">
        <v>1777</v>
      </c>
    </row>
    <row r="1493" spans="12:12">
      <c r="L1493" s="23" t="s">
        <v>399</v>
      </c>
    </row>
    <row r="1494" spans="12:12">
      <c r="L1494" s="23" t="s">
        <v>401</v>
      </c>
    </row>
    <row r="1495" spans="12:12">
      <c r="L1495" s="23" t="s">
        <v>403</v>
      </c>
    </row>
    <row r="1496" spans="12:12">
      <c r="L1496" s="23" t="s">
        <v>1778</v>
      </c>
    </row>
    <row r="1497" spans="12:12">
      <c r="L1497" s="23" t="s">
        <v>1779</v>
      </c>
    </row>
    <row r="1498" spans="12:12">
      <c r="L1498" s="23" t="s">
        <v>1780</v>
      </c>
    </row>
    <row r="1499" spans="12:12">
      <c r="L1499" s="23" t="s">
        <v>1781</v>
      </c>
    </row>
    <row r="1500" spans="12:12">
      <c r="L1500" s="23" t="s">
        <v>1782</v>
      </c>
    </row>
    <row r="1501" spans="12:12">
      <c r="L1501" s="23" t="s">
        <v>1783</v>
      </c>
    </row>
    <row r="1502" spans="12:12">
      <c r="L1502" s="23" t="s">
        <v>1784</v>
      </c>
    </row>
    <row r="1503" spans="12:12">
      <c r="L1503" s="23" t="s">
        <v>1785</v>
      </c>
    </row>
    <row r="1504" spans="12:12">
      <c r="L1504" s="23" t="s">
        <v>1786</v>
      </c>
    </row>
    <row r="1505" spans="12:12">
      <c r="L1505" s="23" t="s">
        <v>1787</v>
      </c>
    </row>
    <row r="1506" spans="12:12">
      <c r="L1506" s="23" t="s">
        <v>1787</v>
      </c>
    </row>
    <row r="1507" spans="12:12">
      <c r="L1507" s="23" t="s">
        <v>406</v>
      </c>
    </row>
    <row r="1508" spans="12:12">
      <c r="L1508" s="23" t="s">
        <v>1788</v>
      </c>
    </row>
    <row r="1509" spans="12:12">
      <c r="L1509" s="23" t="s">
        <v>1789</v>
      </c>
    </row>
    <row r="1510" spans="12:12">
      <c r="L1510" s="23" t="s">
        <v>1790</v>
      </c>
    </row>
    <row r="1511" spans="12:12">
      <c r="L1511" s="23" t="s">
        <v>1791</v>
      </c>
    </row>
    <row r="1512" spans="12:12">
      <c r="L1512" s="23" t="s">
        <v>1792</v>
      </c>
    </row>
    <row r="1513" spans="12:12">
      <c r="L1513" s="23" t="s">
        <v>407</v>
      </c>
    </row>
    <row r="1514" spans="12:12">
      <c r="L1514" s="23" t="s">
        <v>407</v>
      </c>
    </row>
    <row r="1515" spans="12:12">
      <c r="L1515" s="23" t="s">
        <v>407</v>
      </c>
    </row>
    <row r="1516" spans="12:12">
      <c r="L1516" s="23" t="s">
        <v>1793</v>
      </c>
    </row>
    <row r="1517" spans="12:12">
      <c r="L1517" s="23" t="s">
        <v>1794</v>
      </c>
    </row>
    <row r="1518" spans="12:12">
      <c r="L1518" s="23" t="s">
        <v>1795</v>
      </c>
    </row>
    <row r="1519" spans="12:12">
      <c r="L1519" s="23" t="s">
        <v>1796</v>
      </c>
    </row>
    <row r="1520" spans="12:12">
      <c r="L1520" s="23" t="s">
        <v>1797</v>
      </c>
    </row>
    <row r="1521" spans="12:12">
      <c r="L1521" s="23" t="s">
        <v>1798</v>
      </c>
    </row>
    <row r="1522" spans="12:12">
      <c r="L1522" s="23" t="s">
        <v>1799</v>
      </c>
    </row>
    <row r="1523" spans="12:12">
      <c r="L1523" s="23" t="s">
        <v>1800</v>
      </c>
    </row>
    <row r="1524" spans="12:12">
      <c r="L1524" s="23" t="s">
        <v>411</v>
      </c>
    </row>
    <row r="1525" spans="12:12">
      <c r="L1525" s="23" t="s">
        <v>1801</v>
      </c>
    </row>
    <row r="1526" spans="12:12">
      <c r="L1526" s="23" t="s">
        <v>413</v>
      </c>
    </row>
    <row r="1527" spans="12:12">
      <c r="L1527" s="23" t="s">
        <v>1802</v>
      </c>
    </row>
    <row r="1528" spans="12:12">
      <c r="L1528" s="23" t="s">
        <v>415</v>
      </c>
    </row>
    <row r="1529" spans="12:12">
      <c r="L1529" s="23" t="s">
        <v>1803</v>
      </c>
    </row>
    <row r="1530" spans="12:12">
      <c r="L1530" s="23" t="s">
        <v>1804</v>
      </c>
    </row>
    <row r="1531" spans="12:12">
      <c r="L1531" s="23" t="s">
        <v>1805</v>
      </c>
    </row>
    <row r="1532" spans="12:12">
      <c r="L1532" s="23" t="s">
        <v>1806</v>
      </c>
    </row>
    <row r="1533" spans="12:12">
      <c r="L1533" s="23" t="s">
        <v>1807</v>
      </c>
    </row>
    <row r="1534" spans="12:12">
      <c r="L1534" s="23" t="s">
        <v>1808</v>
      </c>
    </row>
    <row r="1535" spans="12:12">
      <c r="L1535" s="23" t="s">
        <v>1809</v>
      </c>
    </row>
    <row r="1536" spans="12:12">
      <c r="L1536" s="23" t="s">
        <v>1810</v>
      </c>
    </row>
    <row r="1537" spans="12:12">
      <c r="L1537" s="23" t="s">
        <v>1811</v>
      </c>
    </row>
    <row r="1538" spans="12:12">
      <c r="L1538" s="23" t="s">
        <v>1812</v>
      </c>
    </row>
    <row r="1539" spans="12:12">
      <c r="L1539" s="23" t="s">
        <v>1813</v>
      </c>
    </row>
    <row r="1540" spans="12:12">
      <c r="L1540" s="23" t="s">
        <v>1814</v>
      </c>
    </row>
    <row r="1541" spans="12:12">
      <c r="L1541" s="23" t="s">
        <v>1815</v>
      </c>
    </row>
    <row r="1542" spans="12:12">
      <c r="L1542" s="23" t="s">
        <v>1816</v>
      </c>
    </row>
    <row r="1543" spans="12:12">
      <c r="L1543" s="23" t="s">
        <v>1817</v>
      </c>
    </row>
    <row r="1544" spans="12:12">
      <c r="L1544" s="23" t="s">
        <v>1818</v>
      </c>
    </row>
    <row r="1545" spans="12:12">
      <c r="L1545" s="23" t="s">
        <v>1819</v>
      </c>
    </row>
    <row r="1546" spans="12:12">
      <c r="L1546" s="23" t="s">
        <v>1820</v>
      </c>
    </row>
    <row r="1547" spans="12:12">
      <c r="L1547" s="23" t="s">
        <v>1821</v>
      </c>
    </row>
    <row r="1548" spans="12:12">
      <c r="L1548" s="23" t="s">
        <v>1822</v>
      </c>
    </row>
    <row r="1549" spans="12:12">
      <c r="L1549" s="23" t="s">
        <v>1823</v>
      </c>
    </row>
    <row r="1550" spans="12:12">
      <c r="L1550" s="23" t="s">
        <v>1824</v>
      </c>
    </row>
    <row r="1551" spans="12:12">
      <c r="L1551" s="23" t="s">
        <v>1825</v>
      </c>
    </row>
    <row r="1552" spans="12:12">
      <c r="L1552" s="23" t="s">
        <v>1826</v>
      </c>
    </row>
    <row r="1553" spans="12:12">
      <c r="L1553" s="23" t="s">
        <v>1827</v>
      </c>
    </row>
    <row r="1554" spans="12:12">
      <c r="L1554" s="23" t="s">
        <v>1828</v>
      </c>
    </row>
    <row r="1555" spans="12:12">
      <c r="L1555" s="23" t="s">
        <v>424</v>
      </c>
    </row>
    <row r="1556" spans="12:12">
      <c r="L1556" s="23" t="s">
        <v>1829</v>
      </c>
    </row>
    <row r="1557" spans="12:12">
      <c r="L1557" s="23" t="s">
        <v>1830</v>
      </c>
    </row>
    <row r="1558" spans="12:12">
      <c r="L1558" s="23" t="s">
        <v>1830</v>
      </c>
    </row>
    <row r="1559" spans="12:12">
      <c r="L1559" s="23" t="s">
        <v>1831</v>
      </c>
    </row>
    <row r="1560" spans="12:12">
      <c r="L1560" s="23" t="s">
        <v>1832</v>
      </c>
    </row>
    <row r="1561" spans="12:12">
      <c r="L1561" s="23" t="s">
        <v>1833</v>
      </c>
    </row>
    <row r="1562" spans="12:12">
      <c r="L1562" s="23" t="s">
        <v>1834</v>
      </c>
    </row>
    <row r="1563" spans="12:12">
      <c r="L1563" s="23" t="s">
        <v>1835</v>
      </c>
    </row>
    <row r="1564" spans="12:12">
      <c r="L1564" s="23" t="s">
        <v>1836</v>
      </c>
    </row>
    <row r="1565" spans="12:12">
      <c r="L1565" s="23" t="s">
        <v>1837</v>
      </c>
    </row>
    <row r="1566" spans="12:12">
      <c r="L1566" s="23" t="s">
        <v>1838</v>
      </c>
    </row>
    <row r="1567" spans="12:12">
      <c r="L1567" s="23" t="s">
        <v>1839</v>
      </c>
    </row>
    <row r="1568" spans="12:12">
      <c r="L1568" s="23" t="s">
        <v>1839</v>
      </c>
    </row>
    <row r="1569" spans="12:12">
      <c r="L1569" s="23" t="s">
        <v>1840</v>
      </c>
    </row>
    <row r="1570" spans="12:12">
      <c r="L1570" s="23" t="s">
        <v>1841</v>
      </c>
    </row>
    <row r="1571" spans="12:12">
      <c r="L1571" s="23" t="s">
        <v>1841</v>
      </c>
    </row>
    <row r="1572" spans="12:12">
      <c r="L1572" s="23" t="s">
        <v>1842</v>
      </c>
    </row>
    <row r="1573" spans="12:12">
      <c r="L1573" s="23" t="s">
        <v>1843</v>
      </c>
    </row>
    <row r="1574" spans="12:12">
      <c r="L1574" s="23" t="s">
        <v>1844</v>
      </c>
    </row>
    <row r="1575" spans="12:12">
      <c r="L1575" s="23" t="s">
        <v>1845</v>
      </c>
    </row>
    <row r="1576" spans="12:12">
      <c r="L1576" s="23" t="s">
        <v>429</v>
      </c>
    </row>
    <row r="1577" spans="12:12">
      <c r="L1577" s="23" t="s">
        <v>1846</v>
      </c>
    </row>
    <row r="1578" spans="12:12">
      <c r="L1578" s="23" t="s">
        <v>1847</v>
      </c>
    </row>
    <row r="1579" spans="12:12">
      <c r="L1579" s="23" t="s">
        <v>1847</v>
      </c>
    </row>
    <row r="1580" spans="12:12">
      <c r="L1580" s="23" t="s">
        <v>1848</v>
      </c>
    </row>
    <row r="1581" spans="12:12">
      <c r="L1581" s="23" t="s">
        <v>1849</v>
      </c>
    </row>
    <row r="1582" spans="12:12">
      <c r="L1582" s="23" t="s">
        <v>1850</v>
      </c>
    </row>
    <row r="1583" spans="12:12">
      <c r="L1583" s="23" t="s">
        <v>1850</v>
      </c>
    </row>
    <row r="1584" spans="12:12">
      <c r="L1584" s="23" t="s">
        <v>1851</v>
      </c>
    </row>
    <row r="1585" spans="12:12">
      <c r="L1585" s="23" t="s">
        <v>1852</v>
      </c>
    </row>
    <row r="1586" spans="12:12">
      <c r="L1586" s="23" t="s">
        <v>1853</v>
      </c>
    </row>
    <row r="1587" spans="12:12">
      <c r="L1587" s="23" t="s">
        <v>431</v>
      </c>
    </row>
    <row r="1588" spans="12:12">
      <c r="L1588" s="23" t="s">
        <v>1854</v>
      </c>
    </row>
    <row r="1589" spans="12:12">
      <c r="L1589" s="23" t="s">
        <v>1855</v>
      </c>
    </row>
    <row r="1590" spans="12:12">
      <c r="L1590" s="23" t="s">
        <v>1856</v>
      </c>
    </row>
    <row r="1591" spans="12:12">
      <c r="L1591" s="23" t="s">
        <v>433</v>
      </c>
    </row>
    <row r="1592" spans="12:12">
      <c r="L1592" s="23" t="s">
        <v>1857</v>
      </c>
    </row>
    <row r="1593" spans="12:12">
      <c r="L1593" s="23" t="s">
        <v>1857</v>
      </c>
    </row>
    <row r="1594" spans="12:12">
      <c r="L1594" s="23" t="s">
        <v>1858</v>
      </c>
    </row>
    <row r="1595" spans="12:12">
      <c r="L1595" s="23" t="s">
        <v>1859</v>
      </c>
    </row>
    <row r="1596" spans="12:12">
      <c r="L1596" s="23" t="s">
        <v>1860</v>
      </c>
    </row>
    <row r="1597" spans="12:12">
      <c r="L1597" s="23" t="s">
        <v>1861</v>
      </c>
    </row>
    <row r="1598" spans="12:12">
      <c r="L1598" s="23" t="s">
        <v>1862</v>
      </c>
    </row>
    <row r="1599" spans="12:12">
      <c r="L1599" s="23" t="s">
        <v>434</v>
      </c>
    </row>
    <row r="1600" spans="12:12">
      <c r="L1600" s="23" t="s">
        <v>1863</v>
      </c>
    </row>
    <row r="1601" spans="12:12">
      <c r="L1601" s="23" t="s">
        <v>1864</v>
      </c>
    </row>
    <row r="1602" spans="12:12">
      <c r="L1602" s="23" t="s">
        <v>1865</v>
      </c>
    </row>
    <row r="1603" spans="12:12">
      <c r="L1603" s="23" t="s">
        <v>436</v>
      </c>
    </row>
    <row r="1604" spans="12:12">
      <c r="L1604" s="23" t="s">
        <v>1866</v>
      </c>
    </row>
    <row r="1605" spans="12:12">
      <c r="L1605" s="23" t="s">
        <v>1866</v>
      </c>
    </row>
    <row r="1606" spans="12:12">
      <c r="L1606" s="23" t="s">
        <v>1866</v>
      </c>
    </row>
    <row r="1607" spans="12:12">
      <c r="L1607" s="23" t="s">
        <v>1867</v>
      </c>
    </row>
    <row r="1608" spans="12:12">
      <c r="L1608" s="23" t="s">
        <v>1868</v>
      </c>
    </row>
    <row r="1609" spans="12:12">
      <c r="L1609" s="23" t="s">
        <v>1869</v>
      </c>
    </row>
    <row r="1610" spans="12:12">
      <c r="L1610" s="23" t="s">
        <v>1870</v>
      </c>
    </row>
    <row r="1611" spans="12:12">
      <c r="L1611" s="23" t="s">
        <v>1871</v>
      </c>
    </row>
    <row r="1612" spans="12:12">
      <c r="L1612" s="23" t="s">
        <v>1871</v>
      </c>
    </row>
    <row r="1613" spans="12:12">
      <c r="L1613" s="23" t="s">
        <v>1872</v>
      </c>
    </row>
    <row r="1614" spans="12:12">
      <c r="L1614" s="23" t="s">
        <v>1873</v>
      </c>
    </row>
    <row r="1615" spans="12:12">
      <c r="L1615" s="23" t="s">
        <v>1874</v>
      </c>
    </row>
    <row r="1616" spans="12:12">
      <c r="L1616" s="23" t="s">
        <v>1875</v>
      </c>
    </row>
    <row r="1617" spans="12:12">
      <c r="L1617" s="23" t="s">
        <v>1876</v>
      </c>
    </row>
    <row r="1618" spans="12:12">
      <c r="L1618" s="23" t="s">
        <v>1877</v>
      </c>
    </row>
    <row r="1619" spans="12:12">
      <c r="L1619" s="23" t="s">
        <v>1878</v>
      </c>
    </row>
    <row r="1620" spans="12:12">
      <c r="L1620" s="23" t="s">
        <v>1879</v>
      </c>
    </row>
    <row r="1621" spans="12:12">
      <c r="L1621" s="23" t="s">
        <v>1880</v>
      </c>
    </row>
    <row r="1622" spans="12:12">
      <c r="L1622" s="23" t="s">
        <v>1881</v>
      </c>
    </row>
    <row r="1623" spans="12:12">
      <c r="L1623" s="23" t="s">
        <v>1882</v>
      </c>
    </row>
    <row r="1624" spans="12:12">
      <c r="L1624" s="23" t="s">
        <v>1883</v>
      </c>
    </row>
    <row r="1625" spans="12:12">
      <c r="L1625" s="23" t="s">
        <v>1884</v>
      </c>
    </row>
    <row r="1626" spans="12:12">
      <c r="L1626" s="23" t="s">
        <v>1885</v>
      </c>
    </row>
    <row r="1627" spans="12:12">
      <c r="L1627" s="23" t="s">
        <v>1886</v>
      </c>
    </row>
    <row r="1628" spans="12:12">
      <c r="L1628" s="23" t="s">
        <v>1887</v>
      </c>
    </row>
    <row r="1629" spans="12:12">
      <c r="L1629" s="23" t="s">
        <v>1888</v>
      </c>
    </row>
    <row r="1630" spans="12:12">
      <c r="L1630" s="23" t="s">
        <v>1889</v>
      </c>
    </row>
    <row r="1631" spans="12:12">
      <c r="L1631" s="23" t="s">
        <v>1890</v>
      </c>
    </row>
    <row r="1632" spans="12:12">
      <c r="L1632" s="23" t="s">
        <v>1891</v>
      </c>
    </row>
    <row r="1633" spans="12:12">
      <c r="L1633" s="23" t="s">
        <v>1892</v>
      </c>
    </row>
    <row r="1634" spans="12:12">
      <c r="L1634" s="23" t="s">
        <v>1893</v>
      </c>
    </row>
    <row r="1635" spans="12:12">
      <c r="L1635" s="23" t="s">
        <v>1894</v>
      </c>
    </row>
    <row r="1636" spans="12:12">
      <c r="L1636" s="23" t="s">
        <v>1895</v>
      </c>
    </row>
    <row r="1637" spans="12:12">
      <c r="L1637" s="23" t="s">
        <v>1896</v>
      </c>
    </row>
    <row r="1638" spans="12:12">
      <c r="L1638" s="23" t="s">
        <v>1897</v>
      </c>
    </row>
    <row r="1639" spans="12:12">
      <c r="L1639" s="23" t="s">
        <v>1898</v>
      </c>
    </row>
    <row r="1640" spans="12:12">
      <c r="L1640" s="23" t="s">
        <v>1899</v>
      </c>
    </row>
    <row r="1641" spans="12:12">
      <c r="L1641" s="23" t="s">
        <v>446</v>
      </c>
    </row>
    <row r="1642" spans="12:12">
      <c r="L1642" s="23" t="s">
        <v>446</v>
      </c>
    </row>
    <row r="1643" spans="12:12">
      <c r="L1643" s="23" t="s">
        <v>1900</v>
      </c>
    </row>
    <row r="1644" spans="12:12">
      <c r="L1644" s="23" t="s">
        <v>1901</v>
      </c>
    </row>
    <row r="1645" spans="12:12">
      <c r="L1645" s="23" t="s">
        <v>1902</v>
      </c>
    </row>
    <row r="1646" spans="12:12">
      <c r="L1646" s="23" t="s">
        <v>1903</v>
      </c>
    </row>
    <row r="1647" spans="12:12">
      <c r="L1647" s="23" t="s">
        <v>1904</v>
      </c>
    </row>
    <row r="1648" spans="12:12">
      <c r="L1648" s="23" t="s">
        <v>1905</v>
      </c>
    </row>
    <row r="1649" spans="12:12">
      <c r="L1649" s="23" t="s">
        <v>449</v>
      </c>
    </row>
    <row r="1650" spans="12:12">
      <c r="L1650" s="23" t="s">
        <v>449</v>
      </c>
    </row>
    <row r="1651" spans="12:12">
      <c r="L1651" s="23" t="s">
        <v>1906</v>
      </c>
    </row>
    <row r="1652" spans="12:12">
      <c r="L1652" s="23" t="s">
        <v>1907</v>
      </c>
    </row>
    <row r="1653" spans="12:12">
      <c r="L1653" s="23" t="s">
        <v>451</v>
      </c>
    </row>
    <row r="1654" spans="12:12">
      <c r="L1654" s="23" t="s">
        <v>1908</v>
      </c>
    </row>
    <row r="1655" spans="12:12">
      <c r="L1655" s="23" t="s">
        <v>1909</v>
      </c>
    </row>
    <row r="1656" spans="12:12">
      <c r="L1656" s="23" t="s">
        <v>1910</v>
      </c>
    </row>
    <row r="1657" spans="12:12">
      <c r="L1657" s="23" t="s">
        <v>1910</v>
      </c>
    </row>
    <row r="1658" spans="12:12">
      <c r="L1658" s="23" t="s">
        <v>1910</v>
      </c>
    </row>
    <row r="1659" spans="12:12">
      <c r="L1659" s="23" t="s">
        <v>1911</v>
      </c>
    </row>
    <row r="1660" spans="12:12">
      <c r="L1660" s="23" t="s">
        <v>1912</v>
      </c>
    </row>
    <row r="1661" spans="12:12">
      <c r="L1661" s="23" t="s">
        <v>1913</v>
      </c>
    </row>
    <row r="1662" spans="12:12">
      <c r="L1662" s="23" t="s">
        <v>1914</v>
      </c>
    </row>
    <row r="1663" spans="12:12">
      <c r="L1663" s="23" t="s">
        <v>456</v>
      </c>
    </row>
    <row r="1664" spans="12:12">
      <c r="L1664" s="23" t="s">
        <v>1915</v>
      </c>
    </row>
    <row r="1665" spans="12:12">
      <c r="L1665" s="23" t="s">
        <v>1916</v>
      </c>
    </row>
    <row r="1666" spans="12:12">
      <c r="L1666" s="23" t="s">
        <v>1916</v>
      </c>
    </row>
    <row r="1667" spans="12:12">
      <c r="L1667" s="23" t="s">
        <v>1917</v>
      </c>
    </row>
    <row r="1668" spans="12:12">
      <c r="L1668" s="23" t="s">
        <v>1918</v>
      </c>
    </row>
    <row r="1669" spans="12:12">
      <c r="L1669" s="23" t="s">
        <v>1919</v>
      </c>
    </row>
    <row r="1670" spans="12:12">
      <c r="L1670" s="23" t="s">
        <v>1920</v>
      </c>
    </row>
    <row r="1671" spans="12:12">
      <c r="L1671" s="23" t="s">
        <v>1921</v>
      </c>
    </row>
    <row r="1672" spans="12:12">
      <c r="L1672" s="23" t="s">
        <v>1922</v>
      </c>
    </row>
    <row r="1673" spans="12:12">
      <c r="L1673" s="23" t="s">
        <v>1923</v>
      </c>
    </row>
    <row r="1674" spans="12:12">
      <c r="L1674" s="23" t="s">
        <v>1924</v>
      </c>
    </row>
    <row r="1675" spans="12:12">
      <c r="L1675" s="23" t="s">
        <v>1925</v>
      </c>
    </row>
    <row r="1676" spans="12:12">
      <c r="L1676" s="23" t="s">
        <v>1926</v>
      </c>
    </row>
    <row r="1677" spans="12:12">
      <c r="L1677" s="23" t="s">
        <v>1927</v>
      </c>
    </row>
    <row r="1678" spans="12:12">
      <c r="L1678" s="23" t="s">
        <v>1928</v>
      </c>
    </row>
    <row r="1679" spans="12:12">
      <c r="L1679" s="23" t="s">
        <v>1929</v>
      </c>
    </row>
    <row r="1680" spans="12:12">
      <c r="L1680" s="23" t="s">
        <v>1930</v>
      </c>
    </row>
    <row r="1681" spans="12:12">
      <c r="L1681" s="23" t="s">
        <v>1931</v>
      </c>
    </row>
    <row r="1682" spans="12:12">
      <c r="L1682" s="23" t="s">
        <v>1932</v>
      </c>
    </row>
    <row r="1683" spans="12:12">
      <c r="L1683" s="23" t="s">
        <v>1933</v>
      </c>
    </row>
    <row r="1684" spans="12:12">
      <c r="L1684" s="23" t="s">
        <v>1934</v>
      </c>
    </row>
    <row r="1685" spans="12:12">
      <c r="L1685" s="23" t="s">
        <v>462</v>
      </c>
    </row>
    <row r="1686" spans="12:12">
      <c r="L1686" s="23" t="s">
        <v>1935</v>
      </c>
    </row>
    <row r="1687" spans="12:12">
      <c r="L1687" s="23" t="s">
        <v>1935</v>
      </c>
    </row>
    <row r="1688" spans="12:12">
      <c r="L1688" s="23" t="s">
        <v>1935</v>
      </c>
    </row>
    <row r="1689" spans="12:12">
      <c r="L1689" s="23" t="s">
        <v>1936</v>
      </c>
    </row>
    <row r="1690" spans="12:12">
      <c r="L1690" s="23" t="s">
        <v>1937</v>
      </c>
    </row>
    <row r="1691" spans="12:12">
      <c r="L1691" s="23" t="s">
        <v>1938</v>
      </c>
    </row>
    <row r="1692" spans="12:12">
      <c r="L1692" s="23" t="s">
        <v>1939</v>
      </c>
    </row>
    <row r="1693" spans="12:12">
      <c r="L1693" s="23" t="s">
        <v>1940</v>
      </c>
    </row>
    <row r="1694" spans="12:12">
      <c r="L1694" s="23" t="s">
        <v>1941</v>
      </c>
    </row>
    <row r="1695" spans="12:12">
      <c r="L1695" s="23" t="s">
        <v>1942</v>
      </c>
    </row>
    <row r="1696" spans="12:12">
      <c r="L1696" s="23" t="s">
        <v>1943</v>
      </c>
    </row>
    <row r="1697" spans="12:12">
      <c r="L1697" s="23" t="s">
        <v>1944</v>
      </c>
    </row>
    <row r="1698" spans="12:12">
      <c r="L1698" s="23" t="s">
        <v>1945</v>
      </c>
    </row>
    <row r="1699" spans="12:12">
      <c r="L1699" s="23" t="s">
        <v>1946</v>
      </c>
    </row>
    <row r="1700" spans="12:12">
      <c r="L1700" s="23" t="s">
        <v>466</v>
      </c>
    </row>
    <row r="1701" spans="12:12">
      <c r="L1701" s="23" t="s">
        <v>1947</v>
      </c>
    </row>
    <row r="1702" spans="12:12">
      <c r="L1702" s="23" t="s">
        <v>1947</v>
      </c>
    </row>
    <row r="1703" spans="12:12">
      <c r="L1703" s="23" t="s">
        <v>1948</v>
      </c>
    </row>
    <row r="1704" spans="12:12">
      <c r="L1704" s="23" t="s">
        <v>1949</v>
      </c>
    </row>
    <row r="1705" spans="12:12">
      <c r="L1705" s="23" t="s">
        <v>1950</v>
      </c>
    </row>
    <row r="1706" spans="12:12">
      <c r="L1706" s="23" t="s">
        <v>1951</v>
      </c>
    </row>
    <row r="1707" spans="12:12">
      <c r="L1707" s="23" t="s">
        <v>1952</v>
      </c>
    </row>
    <row r="1708" spans="12:12">
      <c r="L1708" s="23" t="s">
        <v>1953</v>
      </c>
    </row>
    <row r="1709" spans="12:12">
      <c r="L1709" s="23" t="s">
        <v>1954</v>
      </c>
    </row>
    <row r="1710" spans="12:12">
      <c r="L1710" s="23" t="s">
        <v>1955</v>
      </c>
    </row>
    <row r="1711" spans="12:12">
      <c r="L1711" s="23" t="s">
        <v>1956</v>
      </c>
    </row>
    <row r="1712" spans="12:12">
      <c r="L1712" s="23" t="s">
        <v>1957</v>
      </c>
    </row>
    <row r="1713" spans="12:12">
      <c r="L1713" s="23" t="s">
        <v>1957</v>
      </c>
    </row>
    <row r="1714" spans="12:12">
      <c r="L1714" s="23" t="s">
        <v>1958</v>
      </c>
    </row>
    <row r="1715" spans="12:12">
      <c r="L1715" s="23" t="s">
        <v>1959</v>
      </c>
    </row>
    <row r="1716" spans="12:12">
      <c r="L1716" s="23" t="s">
        <v>1960</v>
      </c>
    </row>
    <row r="1717" spans="12:12">
      <c r="L1717" s="23" t="s">
        <v>1961</v>
      </c>
    </row>
    <row r="1718" spans="12:12">
      <c r="L1718" s="23" t="s">
        <v>1962</v>
      </c>
    </row>
    <row r="1719" spans="12:12">
      <c r="L1719" s="23" t="s">
        <v>1963</v>
      </c>
    </row>
    <row r="1720" spans="12:12">
      <c r="L1720" s="23" t="s">
        <v>1964</v>
      </c>
    </row>
    <row r="1721" spans="12:12">
      <c r="L1721" s="23" t="s">
        <v>468</v>
      </c>
    </row>
    <row r="1722" spans="12:12">
      <c r="L1722" s="23" t="s">
        <v>1965</v>
      </c>
    </row>
    <row r="1723" spans="12:12">
      <c r="L1723" s="23" t="s">
        <v>470</v>
      </c>
    </row>
    <row r="1724" spans="12:12">
      <c r="L1724" s="23" t="s">
        <v>1966</v>
      </c>
    </row>
    <row r="1725" spans="12:12">
      <c r="L1725" s="23" t="s">
        <v>1967</v>
      </c>
    </row>
    <row r="1726" spans="12:12">
      <c r="L1726" s="23" t="s">
        <v>1968</v>
      </c>
    </row>
    <row r="1727" spans="12:12">
      <c r="L1727" s="23" t="s">
        <v>1969</v>
      </c>
    </row>
    <row r="1728" spans="12:12">
      <c r="L1728" s="23" t="s">
        <v>1969</v>
      </c>
    </row>
    <row r="1729" spans="12:12">
      <c r="L1729" s="23" t="s">
        <v>1970</v>
      </c>
    </row>
    <row r="1730" spans="12:12">
      <c r="L1730" s="23" t="s">
        <v>1971</v>
      </c>
    </row>
    <row r="1731" spans="12:12">
      <c r="L1731" s="23" t="s">
        <v>1972</v>
      </c>
    </row>
    <row r="1732" spans="12:12">
      <c r="L1732" s="23" t="s">
        <v>1973</v>
      </c>
    </row>
    <row r="1733" spans="12:12">
      <c r="L1733" s="23" t="s">
        <v>1974</v>
      </c>
    </row>
    <row r="1734" spans="12:12">
      <c r="L1734" s="23" t="s">
        <v>1975</v>
      </c>
    </row>
    <row r="1735" spans="12:12">
      <c r="L1735" s="23" t="s">
        <v>1976</v>
      </c>
    </row>
    <row r="1736" spans="12:12">
      <c r="L1736" s="23" t="s">
        <v>1977</v>
      </c>
    </row>
    <row r="1737" spans="12:12">
      <c r="L1737" s="23" t="s">
        <v>1978</v>
      </c>
    </row>
    <row r="1738" spans="12:12">
      <c r="L1738" s="23" t="s">
        <v>1979</v>
      </c>
    </row>
    <row r="1739" spans="12:12">
      <c r="L1739" s="23" t="s">
        <v>1980</v>
      </c>
    </row>
    <row r="1740" spans="12:12">
      <c r="L1740" s="23" t="s">
        <v>1981</v>
      </c>
    </row>
    <row r="1741" spans="12:12">
      <c r="L1741" s="23" t="s">
        <v>1981</v>
      </c>
    </row>
    <row r="1742" spans="12:12">
      <c r="L1742" s="23" t="s">
        <v>1981</v>
      </c>
    </row>
    <row r="1743" spans="12:12">
      <c r="L1743" s="23" t="s">
        <v>1982</v>
      </c>
    </row>
    <row r="1744" spans="12:12">
      <c r="L1744" s="23" t="s">
        <v>1983</v>
      </c>
    </row>
    <row r="1745" spans="12:12">
      <c r="L1745" s="23" t="s">
        <v>1984</v>
      </c>
    </row>
    <row r="1746" spans="12:12">
      <c r="L1746" s="23" t="s">
        <v>1985</v>
      </c>
    </row>
    <row r="1747" spans="12:12">
      <c r="L1747" s="23" t="s">
        <v>1986</v>
      </c>
    </row>
    <row r="1748" spans="12:12">
      <c r="L1748" s="23" t="s">
        <v>1987</v>
      </c>
    </row>
    <row r="1749" spans="12:12">
      <c r="L1749" s="23" t="s">
        <v>1988</v>
      </c>
    </row>
    <row r="1750" spans="12:12">
      <c r="L1750" s="23" t="s">
        <v>1988</v>
      </c>
    </row>
    <row r="1751" spans="12:12">
      <c r="L1751" s="23" t="s">
        <v>1989</v>
      </c>
    </row>
    <row r="1752" spans="12:12">
      <c r="L1752" s="23" t="s">
        <v>1990</v>
      </c>
    </row>
    <row r="1753" spans="12:12">
      <c r="L1753" s="23" t="s">
        <v>1991</v>
      </c>
    </row>
    <row r="1754" spans="12:12">
      <c r="L1754" s="23" t="s">
        <v>472</v>
      </c>
    </row>
    <row r="1755" spans="12:12">
      <c r="L1755" s="23" t="s">
        <v>1992</v>
      </c>
    </row>
    <row r="1756" spans="12:12">
      <c r="L1756" s="23" t="s">
        <v>1993</v>
      </c>
    </row>
    <row r="1757" spans="12:12">
      <c r="L1757" s="23" t="s">
        <v>1994</v>
      </c>
    </row>
    <row r="1758" spans="12:12">
      <c r="L1758" s="23" t="s">
        <v>1995</v>
      </c>
    </row>
    <row r="1759" spans="12:12">
      <c r="L1759" s="23" t="s">
        <v>1996</v>
      </c>
    </row>
    <row r="1760" spans="12:12">
      <c r="L1760" s="23" t="s">
        <v>1997</v>
      </c>
    </row>
    <row r="1761" spans="12:12">
      <c r="L1761" s="23" t="s">
        <v>1998</v>
      </c>
    </row>
    <row r="1762" spans="12:12">
      <c r="L1762" s="23" t="s">
        <v>1998</v>
      </c>
    </row>
    <row r="1763" spans="12:12">
      <c r="L1763" s="23" t="s">
        <v>1999</v>
      </c>
    </row>
    <row r="1764" spans="12:12">
      <c r="L1764" s="23" t="s">
        <v>2000</v>
      </c>
    </row>
    <row r="1765" spans="12:12">
      <c r="L1765" s="23" t="s">
        <v>2001</v>
      </c>
    </row>
    <row r="1766" spans="12:12">
      <c r="L1766" s="23" t="s">
        <v>2002</v>
      </c>
    </row>
    <row r="1767" spans="12:12">
      <c r="L1767" s="23" t="s">
        <v>2003</v>
      </c>
    </row>
    <row r="1768" spans="12:12">
      <c r="L1768" s="23" t="s">
        <v>2004</v>
      </c>
    </row>
    <row r="1769" spans="12:12">
      <c r="L1769" s="23" t="s">
        <v>2005</v>
      </c>
    </row>
    <row r="1770" spans="12:12">
      <c r="L1770" s="23" t="s">
        <v>2006</v>
      </c>
    </row>
    <row r="1771" spans="12:12">
      <c r="L1771" s="23" t="s">
        <v>2007</v>
      </c>
    </row>
    <row r="1772" spans="12:12">
      <c r="L1772" s="23" t="s">
        <v>2008</v>
      </c>
    </row>
    <row r="1773" spans="12:12">
      <c r="L1773" s="23" t="s">
        <v>2009</v>
      </c>
    </row>
    <row r="1774" spans="12:12">
      <c r="L1774" s="23" t="s">
        <v>2009</v>
      </c>
    </row>
    <row r="1775" spans="12:12">
      <c r="L1775" s="23" t="s">
        <v>2010</v>
      </c>
    </row>
    <row r="1776" spans="12:12">
      <c r="L1776" s="23" t="s">
        <v>476</v>
      </c>
    </row>
    <row r="1777" spans="12:12">
      <c r="L1777" s="23" t="s">
        <v>2011</v>
      </c>
    </row>
    <row r="1778" spans="12:12">
      <c r="L1778" s="23" t="s">
        <v>2012</v>
      </c>
    </row>
    <row r="1779" spans="12:12">
      <c r="L1779" s="23" t="s">
        <v>2013</v>
      </c>
    </row>
    <row r="1780" spans="12:12">
      <c r="L1780" s="23" t="s">
        <v>2014</v>
      </c>
    </row>
    <row r="1781" spans="12:12">
      <c r="L1781" s="23" t="s">
        <v>2015</v>
      </c>
    </row>
    <row r="1782" spans="12:12">
      <c r="L1782" s="23" t="s">
        <v>2016</v>
      </c>
    </row>
    <row r="1783" spans="12:12">
      <c r="L1783" s="23" t="s">
        <v>2017</v>
      </c>
    </row>
    <row r="1784" spans="12:12">
      <c r="L1784" s="23" t="s">
        <v>2018</v>
      </c>
    </row>
    <row r="1785" spans="12:12">
      <c r="L1785" s="23" t="s">
        <v>2019</v>
      </c>
    </row>
    <row r="1786" spans="12:12">
      <c r="L1786" s="23" t="s">
        <v>2020</v>
      </c>
    </row>
    <row r="1787" spans="12:12">
      <c r="L1787" s="23" t="s">
        <v>2021</v>
      </c>
    </row>
    <row r="1788" spans="12:12">
      <c r="L1788" s="23" t="s">
        <v>478</v>
      </c>
    </row>
    <row r="1789" spans="12:12">
      <c r="L1789" s="23" t="s">
        <v>478</v>
      </c>
    </row>
    <row r="1790" spans="12:12">
      <c r="L1790" s="23" t="s">
        <v>480</v>
      </c>
    </row>
    <row r="1791" spans="12:12">
      <c r="L1791" s="23" t="s">
        <v>2022</v>
      </c>
    </row>
    <row r="1792" spans="12:12">
      <c r="L1792" s="23" t="s">
        <v>2023</v>
      </c>
    </row>
    <row r="1793" spans="12:12">
      <c r="L1793" s="23" t="s">
        <v>483</v>
      </c>
    </row>
    <row r="1794" spans="12:12">
      <c r="L1794" s="23" t="s">
        <v>2024</v>
      </c>
    </row>
    <row r="1795" spans="12:12">
      <c r="L1795" s="23" t="s">
        <v>2025</v>
      </c>
    </row>
    <row r="1796" spans="12:12">
      <c r="L1796" s="23" t="s">
        <v>2026</v>
      </c>
    </row>
    <row r="1797" spans="12:12">
      <c r="L1797" s="23" t="s">
        <v>2027</v>
      </c>
    </row>
    <row r="1798" spans="12:12">
      <c r="L1798" s="23" t="s">
        <v>2028</v>
      </c>
    </row>
    <row r="1799" spans="12:12">
      <c r="L1799" s="23" t="s">
        <v>2029</v>
      </c>
    </row>
    <row r="1800" spans="12:12">
      <c r="L1800" s="23" t="s">
        <v>2030</v>
      </c>
    </row>
    <row r="1801" spans="12:12">
      <c r="L1801" s="23" t="s">
        <v>2031</v>
      </c>
    </row>
    <row r="1802" spans="12:12">
      <c r="L1802" s="23" t="s">
        <v>2032</v>
      </c>
    </row>
    <row r="1803" spans="12:12">
      <c r="L1803" s="23" t="s">
        <v>2033</v>
      </c>
    </row>
    <row r="1804" spans="12:12">
      <c r="L1804" s="23" t="s">
        <v>489</v>
      </c>
    </row>
    <row r="1805" spans="12:12">
      <c r="L1805" s="23" t="s">
        <v>2034</v>
      </c>
    </row>
    <row r="1806" spans="12:12">
      <c r="L1806" s="23" t="s">
        <v>2035</v>
      </c>
    </row>
    <row r="1807" spans="12:12">
      <c r="L1807" s="23" t="s">
        <v>2036</v>
      </c>
    </row>
    <row r="1808" spans="12:12">
      <c r="L1808" s="23" t="s">
        <v>2037</v>
      </c>
    </row>
    <row r="1809" spans="12:12">
      <c r="L1809" s="23" t="s">
        <v>2038</v>
      </c>
    </row>
    <row r="1810" spans="12:12">
      <c r="L1810" s="23" t="s">
        <v>2039</v>
      </c>
    </row>
    <row r="1811" spans="12:12">
      <c r="L1811" s="23" t="s">
        <v>2040</v>
      </c>
    </row>
    <row r="1812" spans="12:12">
      <c r="L1812" s="23" t="s">
        <v>2041</v>
      </c>
    </row>
    <row r="1813" spans="12:12">
      <c r="L1813" s="23" t="s">
        <v>2042</v>
      </c>
    </row>
    <row r="1814" spans="12:12">
      <c r="L1814" s="23" t="s">
        <v>2043</v>
      </c>
    </row>
    <row r="1815" spans="12:12">
      <c r="L1815" s="23" t="s">
        <v>2044</v>
      </c>
    </row>
    <row r="1816" spans="12:12">
      <c r="L1816" s="23" t="s">
        <v>2045</v>
      </c>
    </row>
    <row r="1817" spans="12:12">
      <c r="L1817" s="23" t="s">
        <v>2046</v>
      </c>
    </row>
    <row r="1818" spans="12:12">
      <c r="L1818" s="23" t="s">
        <v>2047</v>
      </c>
    </row>
    <row r="1819" spans="12:12">
      <c r="L1819" s="23" t="s">
        <v>2047</v>
      </c>
    </row>
    <row r="1820" spans="12:12">
      <c r="L1820" s="23" t="s">
        <v>2048</v>
      </c>
    </row>
    <row r="1821" spans="12:12">
      <c r="L1821" s="23" t="s">
        <v>2049</v>
      </c>
    </row>
    <row r="1822" spans="12:12">
      <c r="L1822" s="23" t="s">
        <v>2050</v>
      </c>
    </row>
    <row r="1823" spans="12:12">
      <c r="L1823" s="23" t="s">
        <v>2051</v>
      </c>
    </row>
    <row r="1824" spans="12:12">
      <c r="L1824" s="23" t="s">
        <v>2052</v>
      </c>
    </row>
    <row r="1825" spans="12:12">
      <c r="L1825" s="23" t="s">
        <v>2053</v>
      </c>
    </row>
    <row r="1826" spans="12:12">
      <c r="L1826" s="23" t="s">
        <v>2054</v>
      </c>
    </row>
    <row r="1827" spans="12:12">
      <c r="L1827" s="23" t="s">
        <v>2055</v>
      </c>
    </row>
    <row r="1828" spans="12:12">
      <c r="L1828" s="23" t="s">
        <v>2056</v>
      </c>
    </row>
    <row r="1829" spans="12:12">
      <c r="L1829" s="23" t="s">
        <v>2057</v>
      </c>
    </row>
    <row r="1830" spans="12:12">
      <c r="L1830" s="23" t="s">
        <v>2058</v>
      </c>
    </row>
    <row r="1831" spans="12:12">
      <c r="L1831" s="23" t="s">
        <v>2059</v>
      </c>
    </row>
    <row r="1832" spans="12:12">
      <c r="L1832" s="23" t="s">
        <v>2059</v>
      </c>
    </row>
    <row r="1833" spans="12:12">
      <c r="L1833" s="23" t="s">
        <v>2060</v>
      </c>
    </row>
    <row r="1834" spans="12:12">
      <c r="L1834" s="23" t="s">
        <v>2061</v>
      </c>
    </row>
    <row r="1835" spans="12:12">
      <c r="L1835" s="23" t="s">
        <v>2062</v>
      </c>
    </row>
    <row r="1836" spans="12:12">
      <c r="L1836" s="23" t="s">
        <v>2063</v>
      </c>
    </row>
    <row r="1837" spans="12:12">
      <c r="L1837" s="23" t="s">
        <v>2064</v>
      </c>
    </row>
    <row r="1838" spans="12:12">
      <c r="L1838" s="23" t="s">
        <v>2065</v>
      </c>
    </row>
    <row r="1839" spans="12:12">
      <c r="L1839" s="23" t="s">
        <v>2066</v>
      </c>
    </row>
    <row r="1840" spans="12:12">
      <c r="L1840" s="23" t="s">
        <v>2067</v>
      </c>
    </row>
    <row r="1841" spans="12:12">
      <c r="L1841" s="23" t="s">
        <v>2068</v>
      </c>
    </row>
    <row r="1842" spans="12:12">
      <c r="L1842" s="23" t="s">
        <v>2069</v>
      </c>
    </row>
    <row r="1843" spans="12:12">
      <c r="L1843" s="23" t="s">
        <v>2070</v>
      </c>
    </row>
    <row r="1844" spans="12:12">
      <c r="L1844" s="23" t="s">
        <v>2071</v>
      </c>
    </row>
    <row r="1845" spans="12:12">
      <c r="L1845" s="23" t="s">
        <v>2072</v>
      </c>
    </row>
    <row r="1846" spans="12:12">
      <c r="L1846" s="23" t="s">
        <v>2072</v>
      </c>
    </row>
    <row r="1847" spans="12:12">
      <c r="L1847" s="23" t="s">
        <v>2072</v>
      </c>
    </row>
    <row r="1848" spans="12:12">
      <c r="L1848" s="23" t="s">
        <v>2072</v>
      </c>
    </row>
    <row r="1849" spans="12:12">
      <c r="L1849" s="23" t="s">
        <v>2072</v>
      </c>
    </row>
    <row r="1850" spans="12:12">
      <c r="L1850" s="23" t="s">
        <v>2072</v>
      </c>
    </row>
    <row r="1851" spans="12:12">
      <c r="L1851" s="23" t="s">
        <v>2073</v>
      </c>
    </row>
    <row r="1852" spans="12:12">
      <c r="L1852" s="23" t="s">
        <v>2074</v>
      </c>
    </row>
    <row r="1853" spans="12:12">
      <c r="L1853" s="23" t="s">
        <v>2075</v>
      </c>
    </row>
    <row r="1854" spans="12:12">
      <c r="L1854" s="23" t="s">
        <v>2076</v>
      </c>
    </row>
    <row r="1855" spans="12:12">
      <c r="L1855" s="23" t="s">
        <v>2077</v>
      </c>
    </row>
    <row r="1856" spans="12:12">
      <c r="L1856" s="23" t="s">
        <v>493</v>
      </c>
    </row>
    <row r="1857" spans="12:12">
      <c r="L1857" s="23" t="s">
        <v>2078</v>
      </c>
    </row>
    <row r="1858" spans="12:12">
      <c r="L1858" s="23" t="s">
        <v>2078</v>
      </c>
    </row>
    <row r="1859" spans="12:12">
      <c r="L1859" s="23" t="s">
        <v>2079</v>
      </c>
    </row>
    <row r="1860" spans="12:12">
      <c r="L1860" s="23" t="s">
        <v>2080</v>
      </c>
    </row>
    <row r="1861" spans="12:12">
      <c r="L1861" s="23" t="s">
        <v>2081</v>
      </c>
    </row>
    <row r="1862" spans="12:12">
      <c r="L1862" s="23" t="s">
        <v>2082</v>
      </c>
    </row>
    <row r="1863" spans="12:12">
      <c r="L1863" s="23" t="s">
        <v>2083</v>
      </c>
    </row>
    <row r="1864" spans="12:12">
      <c r="L1864" s="23" t="s">
        <v>2084</v>
      </c>
    </row>
    <row r="1865" spans="12:12">
      <c r="L1865" s="23" t="s">
        <v>2085</v>
      </c>
    </row>
    <row r="1866" spans="12:12">
      <c r="L1866" s="23" t="s">
        <v>2086</v>
      </c>
    </row>
    <row r="1867" spans="12:12">
      <c r="L1867" s="23" t="s">
        <v>2087</v>
      </c>
    </row>
    <row r="1868" spans="12:12">
      <c r="L1868" s="23" t="s">
        <v>2088</v>
      </c>
    </row>
    <row r="1869" spans="12:12">
      <c r="L1869" s="23" t="s">
        <v>2089</v>
      </c>
    </row>
    <row r="1870" spans="12:12">
      <c r="L1870" s="23" t="s">
        <v>2089</v>
      </c>
    </row>
    <row r="1871" spans="12:12">
      <c r="L1871" s="23" t="s">
        <v>2090</v>
      </c>
    </row>
    <row r="1872" spans="12:12">
      <c r="L1872" s="23" t="s">
        <v>2091</v>
      </c>
    </row>
    <row r="1873" spans="12:12">
      <c r="L1873" s="23" t="s">
        <v>2092</v>
      </c>
    </row>
    <row r="1874" spans="12:12">
      <c r="L1874" s="23" t="s">
        <v>2093</v>
      </c>
    </row>
    <row r="1875" spans="12:12">
      <c r="L1875" s="23" t="s">
        <v>495</v>
      </c>
    </row>
    <row r="1876" spans="12:12">
      <c r="L1876" s="23" t="s">
        <v>495</v>
      </c>
    </row>
    <row r="1877" spans="12:12">
      <c r="L1877" s="23" t="s">
        <v>2094</v>
      </c>
    </row>
    <row r="1878" spans="12:12">
      <c r="L1878" s="23" t="s">
        <v>2095</v>
      </c>
    </row>
    <row r="1879" spans="12:12">
      <c r="L1879" s="23" t="s">
        <v>2096</v>
      </c>
    </row>
    <row r="1880" spans="12:12">
      <c r="L1880" s="23" t="s">
        <v>2097</v>
      </c>
    </row>
    <row r="1881" spans="12:12">
      <c r="L1881" s="23" t="s">
        <v>2098</v>
      </c>
    </row>
    <row r="1882" spans="12:12">
      <c r="L1882" s="23" t="s">
        <v>2098</v>
      </c>
    </row>
    <row r="1883" spans="12:12">
      <c r="L1883" s="23" t="s">
        <v>2099</v>
      </c>
    </row>
    <row r="1884" spans="12:12">
      <c r="L1884" s="23" t="s">
        <v>2100</v>
      </c>
    </row>
    <row r="1885" spans="12:12">
      <c r="L1885" s="23" t="s">
        <v>2101</v>
      </c>
    </row>
    <row r="1886" spans="12:12">
      <c r="L1886" s="23" t="s">
        <v>2102</v>
      </c>
    </row>
    <row r="1887" spans="12:12">
      <c r="L1887" s="23" t="s">
        <v>2103</v>
      </c>
    </row>
    <row r="1888" spans="12:12">
      <c r="L1888" s="23" t="s">
        <v>2104</v>
      </c>
    </row>
    <row r="1889" spans="12:12">
      <c r="L1889" s="23" t="s">
        <v>2105</v>
      </c>
    </row>
    <row r="1890" spans="12:12">
      <c r="L1890" s="23" t="s">
        <v>2106</v>
      </c>
    </row>
    <row r="1891" spans="12:12">
      <c r="L1891" s="23" t="s">
        <v>509</v>
      </c>
    </row>
    <row r="1892" spans="12:12">
      <c r="L1892" s="23" t="s">
        <v>2107</v>
      </c>
    </row>
    <row r="1893" spans="12:12">
      <c r="L1893" s="23" t="s">
        <v>2108</v>
      </c>
    </row>
    <row r="1894" spans="12:12">
      <c r="L1894" s="23" t="s">
        <v>2109</v>
      </c>
    </row>
    <row r="1895" spans="12:12">
      <c r="L1895" s="23" t="s">
        <v>511</v>
      </c>
    </row>
    <row r="1896" spans="12:12">
      <c r="L1896" s="23" t="s">
        <v>2110</v>
      </c>
    </row>
    <row r="1897" spans="12:12">
      <c r="L1897" s="23" t="s">
        <v>2111</v>
      </c>
    </row>
    <row r="1898" spans="12:12">
      <c r="L1898" s="23" t="s">
        <v>2112</v>
      </c>
    </row>
    <row r="1899" spans="12:12">
      <c r="L1899" s="23" t="s">
        <v>2113</v>
      </c>
    </row>
    <row r="1900" spans="12:12">
      <c r="L1900" s="23" t="s">
        <v>2114</v>
      </c>
    </row>
    <row r="1901" spans="12:12">
      <c r="L1901" s="23" t="s">
        <v>2115</v>
      </c>
    </row>
    <row r="1902" spans="12:12">
      <c r="L1902" s="23" t="s">
        <v>2116</v>
      </c>
    </row>
    <row r="1903" spans="12:12">
      <c r="L1903" s="23" t="s">
        <v>2117</v>
      </c>
    </row>
    <row r="1904" spans="12:12">
      <c r="L1904" s="23" t="s">
        <v>2118</v>
      </c>
    </row>
    <row r="1905" spans="12:12">
      <c r="L1905" s="23" t="s">
        <v>2119</v>
      </c>
    </row>
    <row r="1906" spans="12:12">
      <c r="L1906" s="23" t="s">
        <v>2120</v>
      </c>
    </row>
    <row r="1907" spans="12:12">
      <c r="L1907" s="23" t="s">
        <v>2121</v>
      </c>
    </row>
    <row r="1908" spans="12:12">
      <c r="L1908" s="23" t="s">
        <v>2122</v>
      </c>
    </row>
    <row r="1909" spans="12:12">
      <c r="L1909" s="23" t="s">
        <v>2123</v>
      </c>
    </row>
    <row r="1910" spans="12:12">
      <c r="L1910" s="23" t="s">
        <v>2124</v>
      </c>
    </row>
    <row r="1911" spans="12:12">
      <c r="L1911" s="23" t="s">
        <v>2125</v>
      </c>
    </row>
    <row r="1912" spans="12:12">
      <c r="L1912" s="23" t="s">
        <v>2126</v>
      </c>
    </row>
    <row r="1913" spans="12:12">
      <c r="L1913" s="23" t="s">
        <v>2127</v>
      </c>
    </row>
    <row r="1914" spans="12:12">
      <c r="L1914" s="23" t="s">
        <v>2128</v>
      </c>
    </row>
    <row r="1915" spans="12:12">
      <c r="L1915" s="23" t="s">
        <v>2129</v>
      </c>
    </row>
    <row r="1916" spans="12:12">
      <c r="L1916" s="23" t="s">
        <v>2130</v>
      </c>
    </row>
    <row r="1917" spans="12:12">
      <c r="L1917" s="23" t="s">
        <v>2131</v>
      </c>
    </row>
    <row r="1918" spans="12:12">
      <c r="L1918" s="23" t="s">
        <v>2132</v>
      </c>
    </row>
    <row r="1919" spans="12:12">
      <c r="L1919" s="23" t="s">
        <v>2133</v>
      </c>
    </row>
    <row r="1920" spans="12:12">
      <c r="L1920" s="23" t="s">
        <v>2134</v>
      </c>
    </row>
    <row r="1921" spans="12:12">
      <c r="L1921" s="23" t="s">
        <v>2135</v>
      </c>
    </row>
    <row r="1922" spans="12:12">
      <c r="L1922" s="23" t="s">
        <v>2136</v>
      </c>
    </row>
    <row r="1923" spans="12:12">
      <c r="L1923" s="23" t="s">
        <v>2137</v>
      </c>
    </row>
    <row r="1924" spans="12:12">
      <c r="L1924" s="23" t="s">
        <v>2138</v>
      </c>
    </row>
    <row r="1925" spans="12:12">
      <c r="L1925" s="23" t="s">
        <v>2139</v>
      </c>
    </row>
    <row r="1926" spans="12:12">
      <c r="L1926" s="23" t="s">
        <v>2140</v>
      </c>
    </row>
    <row r="1927" spans="12:12">
      <c r="L1927" s="23" t="s">
        <v>38</v>
      </c>
    </row>
    <row r="1928" spans="12:12">
      <c r="L1928" s="23" t="s">
        <v>2141</v>
      </c>
    </row>
    <row r="1929" spans="12:12">
      <c r="L1929" s="23" t="s">
        <v>2142</v>
      </c>
    </row>
    <row r="1930" spans="12:12">
      <c r="L1930" s="23" t="s">
        <v>2143</v>
      </c>
    </row>
    <row r="1931" spans="12:12">
      <c r="L1931" s="23" t="s">
        <v>2144</v>
      </c>
    </row>
    <row r="1932" spans="12:12">
      <c r="L1932" s="23" t="s">
        <v>2145</v>
      </c>
    </row>
    <row r="1933" spans="12:12">
      <c r="L1933" s="23" t="s">
        <v>2146</v>
      </c>
    </row>
    <row r="1934" spans="12:12">
      <c r="L1934" s="23" t="s">
        <v>2147</v>
      </c>
    </row>
    <row r="1935" spans="12:12">
      <c r="L1935" s="23" t="s">
        <v>2148</v>
      </c>
    </row>
    <row r="1936" spans="12:12">
      <c r="L1936" s="23" t="s">
        <v>2149</v>
      </c>
    </row>
    <row r="1937" spans="12:12">
      <c r="L1937" s="23" t="s">
        <v>2150</v>
      </c>
    </row>
    <row r="1938" spans="12:12">
      <c r="L1938" s="23" t="s">
        <v>2151</v>
      </c>
    </row>
    <row r="1939" spans="12:12">
      <c r="L1939" s="23" t="s">
        <v>2152</v>
      </c>
    </row>
    <row r="1940" spans="12:12">
      <c r="L1940" s="23" t="s">
        <v>2153</v>
      </c>
    </row>
    <row r="1941" spans="12:12">
      <c r="L1941" s="23" t="s">
        <v>2154</v>
      </c>
    </row>
    <row r="1942" spans="12:12">
      <c r="L1942" s="23" t="s">
        <v>2155</v>
      </c>
    </row>
    <row r="1943" spans="12:12">
      <c r="L1943" s="23" t="s">
        <v>2156</v>
      </c>
    </row>
    <row r="1944" spans="12:12">
      <c r="L1944" s="23" t="s">
        <v>2157</v>
      </c>
    </row>
    <row r="1945" spans="12:12">
      <c r="L1945" s="23" t="s">
        <v>2158</v>
      </c>
    </row>
    <row r="1946" spans="12:12">
      <c r="L1946" s="23" t="s">
        <v>2159</v>
      </c>
    </row>
    <row r="1947" spans="12:12">
      <c r="L1947" s="23" t="s">
        <v>2160</v>
      </c>
    </row>
    <row r="1948" spans="12:12">
      <c r="L1948" s="23" t="s">
        <v>2161</v>
      </c>
    </row>
    <row r="1949" spans="12:12">
      <c r="L1949" s="23" t="s">
        <v>2162</v>
      </c>
    </row>
    <row r="1950" spans="12:12">
      <c r="L1950" s="23" t="s">
        <v>2163</v>
      </c>
    </row>
    <row r="1951" spans="12:12">
      <c r="L1951" s="23" t="s">
        <v>2164</v>
      </c>
    </row>
    <row r="1952" spans="12:12">
      <c r="L1952" s="23" t="s">
        <v>2165</v>
      </c>
    </row>
    <row r="1953" spans="12:12">
      <c r="L1953" s="23" t="s">
        <v>2166</v>
      </c>
    </row>
    <row r="1954" spans="12:12">
      <c r="L1954" s="23" t="s">
        <v>2167</v>
      </c>
    </row>
    <row r="1955" spans="12:12">
      <c r="L1955" s="23" t="s">
        <v>2168</v>
      </c>
    </row>
    <row r="1956" spans="12:12">
      <c r="L1956" s="23" t="s">
        <v>2169</v>
      </c>
    </row>
    <row r="1957" spans="12:12">
      <c r="L1957" s="23" t="s">
        <v>2170</v>
      </c>
    </row>
    <row r="1958" spans="12:12">
      <c r="L1958" s="23" t="s">
        <v>2171</v>
      </c>
    </row>
    <row r="1959" spans="12:12">
      <c r="L1959" s="23" t="s">
        <v>2172</v>
      </c>
    </row>
    <row r="1960" spans="12:12">
      <c r="L1960" s="23" t="s">
        <v>2173</v>
      </c>
    </row>
    <row r="1961" spans="12:12">
      <c r="L1961" s="23" t="s">
        <v>2174</v>
      </c>
    </row>
    <row r="1962" spans="12:12">
      <c r="L1962" s="23" t="s">
        <v>2175</v>
      </c>
    </row>
    <row r="1963" spans="12:12">
      <c r="L1963" s="23" t="s">
        <v>2176</v>
      </c>
    </row>
    <row r="1964" spans="12:12">
      <c r="L1964" s="23" t="s">
        <v>2177</v>
      </c>
    </row>
    <row r="1965" spans="12:12">
      <c r="L1965" s="23" t="s">
        <v>2177</v>
      </c>
    </row>
    <row r="1966" spans="12:12">
      <c r="L1966" s="23" t="s">
        <v>2178</v>
      </c>
    </row>
    <row r="1967" spans="12:12">
      <c r="L1967" s="23" t="s">
        <v>2179</v>
      </c>
    </row>
    <row r="1968" spans="12:12">
      <c r="L1968" s="23" t="s">
        <v>2180</v>
      </c>
    </row>
    <row r="1969" spans="12:12">
      <c r="L1969" s="23" t="s">
        <v>2181</v>
      </c>
    </row>
    <row r="1970" spans="12:12">
      <c r="L1970" s="23" t="s">
        <v>2182</v>
      </c>
    </row>
    <row r="1971" spans="12:12">
      <c r="L1971" s="23" t="s">
        <v>2183</v>
      </c>
    </row>
    <row r="1972" spans="12:12">
      <c r="L1972" s="23" t="s">
        <v>2184</v>
      </c>
    </row>
    <row r="1973" spans="12:12">
      <c r="L1973" s="23" t="s">
        <v>2184</v>
      </c>
    </row>
    <row r="1974" spans="12:12">
      <c r="L1974" s="23" t="s">
        <v>2185</v>
      </c>
    </row>
    <row r="1975" spans="12:12">
      <c r="L1975" s="23" t="s">
        <v>2186</v>
      </c>
    </row>
    <row r="1976" spans="12:12">
      <c r="L1976" s="23" t="s">
        <v>2187</v>
      </c>
    </row>
    <row r="1977" spans="12:12">
      <c r="L1977" s="23" t="s">
        <v>2188</v>
      </c>
    </row>
    <row r="1978" spans="12:12">
      <c r="L1978" s="23" t="s">
        <v>2189</v>
      </c>
    </row>
    <row r="1979" spans="12:12">
      <c r="L1979" s="23" t="s">
        <v>2190</v>
      </c>
    </row>
    <row r="1980" spans="12:12">
      <c r="L1980" s="23" t="s">
        <v>2191</v>
      </c>
    </row>
    <row r="1981" spans="12:12">
      <c r="L1981" s="23" t="s">
        <v>2191</v>
      </c>
    </row>
    <row r="1982" spans="12:12">
      <c r="L1982" s="23" t="s">
        <v>2192</v>
      </c>
    </row>
    <row r="1983" spans="12:12">
      <c r="L1983" s="23" t="s">
        <v>2193</v>
      </c>
    </row>
    <row r="1984" spans="12:12">
      <c r="L1984" s="23" t="s">
        <v>2194</v>
      </c>
    </row>
    <row r="1985" spans="12:12">
      <c r="L1985" s="23" t="s">
        <v>2195</v>
      </c>
    </row>
    <row r="1986" spans="12:12">
      <c r="L1986" s="23" t="s">
        <v>2196</v>
      </c>
    </row>
    <row r="1987" spans="12:12">
      <c r="L1987" s="23" t="s">
        <v>2197</v>
      </c>
    </row>
    <row r="1988" spans="12:12">
      <c r="L1988" s="23" t="s">
        <v>2198</v>
      </c>
    </row>
    <row r="1989" spans="12:12">
      <c r="L1989" s="23" t="s">
        <v>2199</v>
      </c>
    </row>
    <row r="1990" spans="12:12">
      <c r="L1990" s="23" t="s">
        <v>2200</v>
      </c>
    </row>
    <row r="1991" spans="12:12">
      <c r="L1991" s="23" t="s">
        <v>2201</v>
      </c>
    </row>
    <row r="1992" spans="12:12">
      <c r="L1992" s="23" t="s">
        <v>2202</v>
      </c>
    </row>
    <row r="1993" spans="12:12">
      <c r="L1993" s="23" t="s">
        <v>529</v>
      </c>
    </row>
    <row r="1994" spans="12:12">
      <c r="L1994" s="23" t="s">
        <v>2203</v>
      </c>
    </row>
    <row r="1995" spans="12:12">
      <c r="L1995" s="23" t="s">
        <v>2204</v>
      </c>
    </row>
    <row r="1996" spans="12:12">
      <c r="L1996" s="23" t="s">
        <v>2205</v>
      </c>
    </row>
    <row r="1997" spans="12:12">
      <c r="L1997" s="23" t="s">
        <v>2206</v>
      </c>
    </row>
    <row r="1998" spans="12:12">
      <c r="L1998" s="23" t="s">
        <v>2207</v>
      </c>
    </row>
    <row r="1999" spans="12:12">
      <c r="L1999" s="23" t="s">
        <v>2208</v>
      </c>
    </row>
    <row r="2000" spans="12:12">
      <c r="L2000" s="23" t="s">
        <v>2209</v>
      </c>
    </row>
    <row r="2001" spans="12:12">
      <c r="L2001" s="23" t="s">
        <v>2210</v>
      </c>
    </row>
    <row r="2002" spans="12:12">
      <c r="L2002" s="23" t="s">
        <v>2211</v>
      </c>
    </row>
    <row r="2003" spans="12:12">
      <c r="L2003" s="23" t="s">
        <v>2212</v>
      </c>
    </row>
    <row r="2004" spans="12:12">
      <c r="L2004" s="23" t="s">
        <v>2213</v>
      </c>
    </row>
    <row r="2005" spans="12:12">
      <c r="L2005" s="23" t="s">
        <v>531</v>
      </c>
    </row>
    <row r="2006" spans="12:12">
      <c r="L2006" s="23" t="s">
        <v>2214</v>
      </c>
    </row>
    <row r="2007" spans="12:12">
      <c r="L2007" s="23" t="s">
        <v>2215</v>
      </c>
    </row>
    <row r="2008" spans="12:12">
      <c r="L2008" s="23" t="s">
        <v>2216</v>
      </c>
    </row>
    <row r="2009" spans="12:12">
      <c r="L2009" s="23" t="s">
        <v>2217</v>
      </c>
    </row>
    <row r="2010" spans="12:12">
      <c r="L2010" s="23" t="s">
        <v>2218</v>
      </c>
    </row>
    <row r="2011" spans="12:12">
      <c r="L2011" s="23" t="s">
        <v>2219</v>
      </c>
    </row>
    <row r="2012" spans="12:12">
      <c r="L2012" s="23" t="s">
        <v>2220</v>
      </c>
    </row>
    <row r="2013" spans="12:12">
      <c r="L2013" s="23" t="s">
        <v>2221</v>
      </c>
    </row>
    <row r="2014" spans="12:12">
      <c r="L2014" s="23" t="s">
        <v>2222</v>
      </c>
    </row>
    <row r="2015" spans="12:12">
      <c r="L2015" s="23" t="s">
        <v>2223</v>
      </c>
    </row>
    <row r="2016" spans="12:12">
      <c r="L2016" s="23" t="s">
        <v>2224</v>
      </c>
    </row>
    <row r="2017" spans="12:12">
      <c r="L2017" s="23" t="s">
        <v>533</v>
      </c>
    </row>
    <row r="2018" spans="12:12">
      <c r="L2018" s="23" t="s">
        <v>2225</v>
      </c>
    </row>
    <row r="2019" spans="12:12">
      <c r="L2019" s="23" t="s">
        <v>2226</v>
      </c>
    </row>
    <row r="2020" spans="12:12">
      <c r="L2020" s="23" t="s">
        <v>2227</v>
      </c>
    </row>
    <row r="2021" spans="12:12">
      <c r="L2021" s="23" t="s">
        <v>2228</v>
      </c>
    </row>
    <row r="2022" spans="12:12">
      <c r="L2022" s="23" t="s">
        <v>2229</v>
      </c>
    </row>
    <row r="2023" spans="12:12">
      <c r="L2023" s="23" t="s">
        <v>2230</v>
      </c>
    </row>
    <row r="2024" spans="12:12">
      <c r="L2024" s="23" t="s">
        <v>2231</v>
      </c>
    </row>
    <row r="2025" spans="12:12">
      <c r="L2025" s="23" t="s">
        <v>2232</v>
      </c>
    </row>
    <row r="2026" spans="12:12">
      <c r="L2026" s="23" t="s">
        <v>2233</v>
      </c>
    </row>
    <row r="2027" spans="12:12">
      <c r="L2027" s="23" t="s">
        <v>2234</v>
      </c>
    </row>
    <row r="2028" spans="12:12">
      <c r="L2028" s="23" t="s">
        <v>2235</v>
      </c>
    </row>
    <row r="2029" spans="12:12">
      <c r="L2029" s="23" t="s">
        <v>2236</v>
      </c>
    </row>
    <row r="2030" spans="12:12">
      <c r="L2030" s="23" t="s">
        <v>2237</v>
      </c>
    </row>
    <row r="2031" spans="12:12">
      <c r="L2031" s="23" t="s">
        <v>2237</v>
      </c>
    </row>
    <row r="2032" spans="12:12">
      <c r="L2032" s="23" t="s">
        <v>2238</v>
      </c>
    </row>
    <row r="2033" spans="12:12">
      <c r="L2033" s="23" t="s">
        <v>2239</v>
      </c>
    </row>
    <row r="2034" spans="12:12">
      <c r="L2034" s="23" t="s">
        <v>2240</v>
      </c>
    </row>
    <row r="2035" spans="12:12">
      <c r="L2035" s="23" t="s">
        <v>2241</v>
      </c>
    </row>
    <row r="2036" spans="12:12">
      <c r="L2036" s="23" t="s">
        <v>2242</v>
      </c>
    </row>
    <row r="2037" spans="12:12">
      <c r="L2037" s="23" t="s">
        <v>2243</v>
      </c>
    </row>
    <row r="2038" spans="12:12">
      <c r="L2038" s="23" t="s">
        <v>2244</v>
      </c>
    </row>
    <row r="2039" spans="12:12">
      <c r="L2039" s="23" t="s">
        <v>2245</v>
      </c>
    </row>
    <row r="2040" spans="12:12">
      <c r="L2040" s="23" t="s">
        <v>2246</v>
      </c>
    </row>
    <row r="2041" spans="12:12">
      <c r="L2041" s="23" t="s">
        <v>2247</v>
      </c>
    </row>
    <row r="2042" spans="12:12">
      <c r="L2042" s="23" t="s">
        <v>2248</v>
      </c>
    </row>
    <row r="2043" spans="12:12">
      <c r="L2043" s="23" t="s">
        <v>2249</v>
      </c>
    </row>
    <row r="2044" spans="12:12">
      <c r="L2044" s="23" t="s">
        <v>2250</v>
      </c>
    </row>
    <row r="2045" spans="12:12">
      <c r="L2045" s="23" t="s">
        <v>2250</v>
      </c>
    </row>
    <row r="2046" spans="12:12">
      <c r="L2046" s="23" t="s">
        <v>2250</v>
      </c>
    </row>
    <row r="2047" spans="12:12">
      <c r="L2047" s="23" t="s">
        <v>2250</v>
      </c>
    </row>
    <row r="2048" spans="12:12">
      <c r="L2048" s="23" t="s">
        <v>2250</v>
      </c>
    </row>
    <row r="2049" spans="12:12">
      <c r="L2049" s="23" t="s">
        <v>2251</v>
      </c>
    </row>
    <row r="2050" spans="12:12">
      <c r="L2050" s="23" t="s">
        <v>2252</v>
      </c>
    </row>
    <row r="2051" spans="12:12">
      <c r="L2051" s="23" t="s">
        <v>2253</v>
      </c>
    </row>
    <row r="2052" spans="12:12">
      <c r="L2052" s="23" t="s">
        <v>2254</v>
      </c>
    </row>
    <row r="2053" spans="12:12">
      <c r="L2053" s="23" t="s">
        <v>541</v>
      </c>
    </row>
    <row r="2054" spans="12:12">
      <c r="L2054" s="23" t="s">
        <v>2255</v>
      </c>
    </row>
    <row r="2055" spans="12:12">
      <c r="L2055" s="23" t="s">
        <v>2256</v>
      </c>
    </row>
    <row r="2056" spans="12:12">
      <c r="L2056" s="23" t="s">
        <v>2257</v>
      </c>
    </row>
    <row r="2057" spans="12:12">
      <c r="L2057" s="23" t="s">
        <v>2258</v>
      </c>
    </row>
    <row r="2058" spans="12:12">
      <c r="L2058" s="23" t="s">
        <v>2259</v>
      </c>
    </row>
    <row r="2059" spans="12:12">
      <c r="L2059" s="23" t="s">
        <v>2260</v>
      </c>
    </row>
    <row r="2060" spans="12:12">
      <c r="L2060" s="23" t="s">
        <v>2261</v>
      </c>
    </row>
    <row r="2061" spans="12:12">
      <c r="L2061" s="23" t="s">
        <v>2262</v>
      </c>
    </row>
    <row r="2062" spans="12:12">
      <c r="L2062" s="23" t="s">
        <v>2263</v>
      </c>
    </row>
    <row r="2063" spans="12:12">
      <c r="L2063" s="23" t="s">
        <v>2264</v>
      </c>
    </row>
    <row r="2064" spans="12:12">
      <c r="L2064" s="23" t="s">
        <v>2265</v>
      </c>
    </row>
    <row r="2065" spans="12:12">
      <c r="L2065" s="23" t="s">
        <v>2266</v>
      </c>
    </row>
    <row r="2066" spans="12:12">
      <c r="L2066" s="23" t="s">
        <v>2267</v>
      </c>
    </row>
    <row r="2067" spans="12:12">
      <c r="L2067" s="23" t="s">
        <v>2268</v>
      </c>
    </row>
    <row r="2068" spans="12:12">
      <c r="L2068" s="23" t="s">
        <v>2269</v>
      </c>
    </row>
    <row r="2069" spans="12:12">
      <c r="L2069" s="23" t="s">
        <v>2270</v>
      </c>
    </row>
    <row r="2070" spans="12:12">
      <c r="L2070" s="23" t="s">
        <v>2271</v>
      </c>
    </row>
    <row r="2071" spans="12:12">
      <c r="L2071" s="23" t="s">
        <v>2272</v>
      </c>
    </row>
    <row r="2072" spans="12:12">
      <c r="L2072" s="23" t="s">
        <v>2273</v>
      </c>
    </row>
    <row r="2073" spans="12:12">
      <c r="L2073" s="23" t="s">
        <v>2273</v>
      </c>
    </row>
    <row r="2074" spans="12:12">
      <c r="L2074" s="23" t="s">
        <v>2274</v>
      </c>
    </row>
    <row r="2075" spans="12:12">
      <c r="L2075" s="23" t="s">
        <v>2275</v>
      </c>
    </row>
    <row r="2076" spans="12:12">
      <c r="L2076" s="23" t="s">
        <v>2276</v>
      </c>
    </row>
    <row r="2077" spans="12:12">
      <c r="L2077" s="23" t="s">
        <v>2276</v>
      </c>
    </row>
    <row r="2078" spans="12:12">
      <c r="L2078" s="23" t="s">
        <v>2277</v>
      </c>
    </row>
    <row r="2079" spans="12:12">
      <c r="L2079" s="23" t="s">
        <v>2278</v>
      </c>
    </row>
    <row r="2080" spans="12:12">
      <c r="L2080" s="23" t="s">
        <v>2279</v>
      </c>
    </row>
    <row r="2081" spans="12:12">
      <c r="L2081" s="23" t="s">
        <v>2280</v>
      </c>
    </row>
    <row r="2082" spans="12:12">
      <c r="L2082" s="23" t="s">
        <v>2281</v>
      </c>
    </row>
    <row r="2083" spans="12:12">
      <c r="L2083" s="23" t="s">
        <v>2282</v>
      </c>
    </row>
    <row r="2084" spans="12:12">
      <c r="L2084" s="23" t="s">
        <v>2283</v>
      </c>
    </row>
    <row r="2085" spans="12:12">
      <c r="L2085" s="23" t="s">
        <v>2284</v>
      </c>
    </row>
    <row r="2086" spans="12:12">
      <c r="L2086" s="23" t="s">
        <v>2285</v>
      </c>
    </row>
    <row r="2087" spans="12:12">
      <c r="L2087" s="23" t="s">
        <v>2286</v>
      </c>
    </row>
    <row r="2088" spans="12:12">
      <c r="L2088" s="23" t="s">
        <v>2287</v>
      </c>
    </row>
    <row r="2089" spans="12:12">
      <c r="L2089" s="23" t="s">
        <v>543</v>
      </c>
    </row>
    <row r="2090" spans="12:12">
      <c r="L2090" s="23" t="s">
        <v>2288</v>
      </c>
    </row>
    <row r="2091" spans="12:12">
      <c r="L2091" s="23" t="s">
        <v>2289</v>
      </c>
    </row>
    <row r="2092" spans="12:12">
      <c r="L2092" s="23" t="s">
        <v>2290</v>
      </c>
    </row>
    <row r="2093" spans="12:12">
      <c r="L2093" s="23" t="s">
        <v>2291</v>
      </c>
    </row>
    <row r="2094" spans="12:12">
      <c r="L2094" s="23" t="s">
        <v>2292</v>
      </c>
    </row>
    <row r="2095" spans="12:12">
      <c r="L2095" s="23" t="s">
        <v>2293</v>
      </c>
    </row>
    <row r="2096" spans="12:12">
      <c r="L2096" s="23" t="s">
        <v>2294</v>
      </c>
    </row>
    <row r="2097" spans="12:12">
      <c r="L2097" s="23" t="s">
        <v>2295</v>
      </c>
    </row>
    <row r="2098" spans="12:12">
      <c r="L2098" s="23" t="s">
        <v>2296</v>
      </c>
    </row>
    <row r="2099" spans="12:12">
      <c r="L2099" s="23" t="s">
        <v>2297</v>
      </c>
    </row>
    <row r="2100" spans="12:12">
      <c r="L2100" s="23" t="s">
        <v>2298</v>
      </c>
    </row>
    <row r="2101" spans="12:12">
      <c r="L2101" s="23" t="s">
        <v>2299</v>
      </c>
    </row>
    <row r="2102" spans="12:12">
      <c r="L2102" s="23" t="s">
        <v>2300</v>
      </c>
    </row>
    <row r="2103" spans="12:12">
      <c r="L2103" s="23" t="s">
        <v>2301</v>
      </c>
    </row>
    <row r="2104" spans="12:12">
      <c r="L2104" s="23" t="s">
        <v>2302</v>
      </c>
    </row>
    <row r="2105" spans="12:12">
      <c r="L2105" s="23" t="s">
        <v>2303</v>
      </c>
    </row>
    <row r="2106" spans="12:12">
      <c r="L2106" s="23" t="s">
        <v>2304</v>
      </c>
    </row>
    <row r="2107" spans="12:12">
      <c r="L2107" s="23" t="s">
        <v>2305</v>
      </c>
    </row>
    <row r="2108" spans="12:12">
      <c r="L2108" s="23" t="s">
        <v>2306</v>
      </c>
    </row>
    <row r="2109" spans="12:12">
      <c r="L2109" s="23" t="s">
        <v>2307</v>
      </c>
    </row>
    <row r="2110" spans="12:12">
      <c r="L2110" s="23" t="s">
        <v>2308</v>
      </c>
    </row>
    <row r="2111" spans="12:12">
      <c r="L2111" s="23" t="s">
        <v>2309</v>
      </c>
    </row>
    <row r="2112" spans="12:12">
      <c r="L2112" s="23" t="s">
        <v>2310</v>
      </c>
    </row>
    <row r="2113" spans="12:12">
      <c r="L2113" s="23" t="s">
        <v>2311</v>
      </c>
    </row>
    <row r="2114" spans="12:12">
      <c r="L2114" s="23" t="s">
        <v>2312</v>
      </c>
    </row>
    <row r="2115" spans="12:12">
      <c r="L2115" s="23" t="s">
        <v>2313</v>
      </c>
    </row>
    <row r="2116" spans="12:12">
      <c r="L2116" s="23" t="s">
        <v>2314</v>
      </c>
    </row>
    <row r="2117" spans="12:12">
      <c r="L2117" s="23" t="s">
        <v>2315</v>
      </c>
    </row>
    <row r="2118" spans="12:12">
      <c r="L2118" s="23" t="s">
        <v>2316</v>
      </c>
    </row>
    <row r="2119" spans="12:12">
      <c r="L2119" s="23" t="s">
        <v>2317</v>
      </c>
    </row>
    <row r="2120" spans="12:12">
      <c r="L2120" s="23" t="s">
        <v>2318</v>
      </c>
    </row>
    <row r="2121" spans="12:12">
      <c r="L2121" s="23" t="s">
        <v>2319</v>
      </c>
    </row>
    <row r="2122" spans="12:12">
      <c r="L2122" s="23" t="s">
        <v>2320</v>
      </c>
    </row>
    <row r="2123" spans="12:12">
      <c r="L2123" s="23" t="s">
        <v>2321</v>
      </c>
    </row>
    <row r="2124" spans="12:12">
      <c r="L2124" s="23" t="s">
        <v>2322</v>
      </c>
    </row>
    <row r="2125" spans="12:12">
      <c r="L2125" s="23" t="s">
        <v>2323</v>
      </c>
    </row>
    <row r="2126" spans="12:12">
      <c r="L2126" s="23" t="s">
        <v>2324</v>
      </c>
    </row>
    <row r="2127" spans="12:12">
      <c r="L2127" s="23" t="s">
        <v>2325</v>
      </c>
    </row>
    <row r="2128" spans="12:12">
      <c r="L2128" s="23" t="s">
        <v>2326</v>
      </c>
    </row>
    <row r="2129" spans="12:12">
      <c r="L2129" s="23" t="s">
        <v>2327</v>
      </c>
    </row>
    <row r="2130" spans="12:12">
      <c r="L2130" s="23" t="s">
        <v>2328</v>
      </c>
    </row>
    <row r="2131" spans="12:12">
      <c r="L2131" s="23" t="s">
        <v>2329</v>
      </c>
    </row>
    <row r="2132" spans="12:12">
      <c r="L2132" s="23" t="s">
        <v>2330</v>
      </c>
    </row>
    <row r="2133" spans="12:12">
      <c r="L2133" s="23" t="s">
        <v>2331</v>
      </c>
    </row>
    <row r="2134" spans="12:12">
      <c r="L2134" s="23" t="s">
        <v>2332</v>
      </c>
    </row>
    <row r="2135" spans="12:12">
      <c r="L2135" s="23" t="s">
        <v>2333</v>
      </c>
    </row>
    <row r="2136" spans="12:12">
      <c r="L2136" s="23" t="s">
        <v>2334</v>
      </c>
    </row>
    <row r="2137" spans="12:12">
      <c r="L2137" s="23" t="s">
        <v>2335</v>
      </c>
    </row>
    <row r="2138" spans="12:12">
      <c r="L2138" s="23" t="s">
        <v>2336</v>
      </c>
    </row>
    <row r="2139" spans="12:12">
      <c r="L2139" s="23" t="s">
        <v>2337</v>
      </c>
    </row>
    <row r="2140" spans="12:12">
      <c r="L2140" s="23" t="s">
        <v>2338</v>
      </c>
    </row>
    <row r="2141" spans="12:12">
      <c r="L2141" s="23" t="s">
        <v>2339</v>
      </c>
    </row>
    <row r="2142" spans="12:12">
      <c r="L2142" s="23" t="s">
        <v>2340</v>
      </c>
    </row>
    <row r="2143" spans="12:12">
      <c r="L2143" s="23" t="s">
        <v>2341</v>
      </c>
    </row>
    <row r="2144" spans="12:12">
      <c r="L2144" s="23" t="s">
        <v>2342</v>
      </c>
    </row>
    <row r="2145" spans="12:12">
      <c r="L2145" s="23" t="s">
        <v>2343</v>
      </c>
    </row>
    <row r="2146" spans="12:12">
      <c r="L2146" s="23" t="s">
        <v>2344</v>
      </c>
    </row>
    <row r="2147" spans="12:12">
      <c r="L2147" s="23" t="s">
        <v>2345</v>
      </c>
    </row>
    <row r="2148" spans="12:12">
      <c r="L2148" s="23" t="s">
        <v>2346</v>
      </c>
    </row>
    <row r="2149" spans="12:12">
      <c r="L2149" s="23" t="s">
        <v>2346</v>
      </c>
    </row>
    <row r="2150" spans="12:12">
      <c r="L2150" s="23" t="s">
        <v>2346</v>
      </c>
    </row>
    <row r="2151" spans="12:12">
      <c r="L2151" s="23" t="s">
        <v>2347</v>
      </c>
    </row>
    <row r="2152" spans="12:12">
      <c r="L2152" s="23" t="s">
        <v>2348</v>
      </c>
    </row>
    <row r="2153" spans="12:12">
      <c r="L2153" s="23" t="s">
        <v>2349</v>
      </c>
    </row>
    <row r="2154" spans="12:12">
      <c r="L2154" s="23" t="s">
        <v>551</v>
      </c>
    </row>
    <row r="2155" spans="12:12">
      <c r="L2155" s="23" t="s">
        <v>551</v>
      </c>
    </row>
    <row r="2156" spans="12:12">
      <c r="L2156" s="23" t="s">
        <v>2350</v>
      </c>
    </row>
    <row r="2157" spans="12:12">
      <c r="L2157" s="23" t="s">
        <v>2351</v>
      </c>
    </row>
    <row r="2158" spans="12:12">
      <c r="L2158" s="23" t="s">
        <v>2352</v>
      </c>
    </row>
    <row r="2159" spans="12:12">
      <c r="L2159" s="23" t="s">
        <v>2353</v>
      </c>
    </row>
    <row r="2160" spans="12:12">
      <c r="L2160" s="23" t="s">
        <v>2354</v>
      </c>
    </row>
    <row r="2161" spans="12:12">
      <c r="L2161" s="23" t="s">
        <v>2355</v>
      </c>
    </row>
    <row r="2162" spans="12:12">
      <c r="L2162" s="23" t="s">
        <v>2356</v>
      </c>
    </row>
    <row r="2163" spans="12:12">
      <c r="L2163" s="23" t="s">
        <v>2356</v>
      </c>
    </row>
    <row r="2164" spans="12:12">
      <c r="L2164" s="23" t="s">
        <v>2356</v>
      </c>
    </row>
    <row r="2165" spans="12:12">
      <c r="L2165" s="23" t="s">
        <v>2357</v>
      </c>
    </row>
    <row r="2166" spans="12:12">
      <c r="L2166" s="23" t="s">
        <v>2358</v>
      </c>
    </row>
    <row r="2167" spans="12:12">
      <c r="L2167" s="23" t="s">
        <v>2359</v>
      </c>
    </row>
    <row r="2168" spans="12:12">
      <c r="L2168" s="23" t="s">
        <v>2360</v>
      </c>
    </row>
    <row r="2169" spans="12:12">
      <c r="L2169" s="23" t="s">
        <v>2361</v>
      </c>
    </row>
    <row r="2170" spans="12:12">
      <c r="L2170" s="23" t="s">
        <v>2362</v>
      </c>
    </row>
    <row r="2171" spans="12:12">
      <c r="L2171" s="23" t="s">
        <v>2363</v>
      </c>
    </row>
    <row r="2172" spans="12:12">
      <c r="L2172" s="23" t="s">
        <v>2364</v>
      </c>
    </row>
    <row r="2173" spans="12:12">
      <c r="L2173" s="23" t="s">
        <v>2365</v>
      </c>
    </row>
    <row r="2174" spans="12:12">
      <c r="L2174" s="23" t="s">
        <v>2366</v>
      </c>
    </row>
    <row r="2175" spans="12:12">
      <c r="L2175" s="23" t="s">
        <v>2367</v>
      </c>
    </row>
    <row r="2176" spans="12:12">
      <c r="L2176" s="23" t="s">
        <v>2368</v>
      </c>
    </row>
    <row r="2177" spans="12:12">
      <c r="L2177" s="23" t="s">
        <v>2369</v>
      </c>
    </row>
    <row r="2178" spans="12:12">
      <c r="L2178" s="23" t="s">
        <v>2369</v>
      </c>
    </row>
    <row r="2179" spans="12:12">
      <c r="L2179" s="23" t="s">
        <v>2370</v>
      </c>
    </row>
    <row r="2180" spans="12:12">
      <c r="L2180" s="23" t="s">
        <v>2371</v>
      </c>
    </row>
    <row r="2181" spans="12:12">
      <c r="L2181" s="23" t="s">
        <v>2372</v>
      </c>
    </row>
    <row r="2182" spans="12:12">
      <c r="L2182" s="23" t="s">
        <v>2373</v>
      </c>
    </row>
    <row r="2183" spans="12:12">
      <c r="L2183" s="23" t="s">
        <v>2374</v>
      </c>
    </row>
    <row r="2184" spans="12:12">
      <c r="L2184" s="23" t="s">
        <v>2375</v>
      </c>
    </row>
    <row r="2185" spans="12:12">
      <c r="L2185" s="23" t="s">
        <v>2376</v>
      </c>
    </row>
    <row r="2186" spans="12:12">
      <c r="L2186" s="23" t="s">
        <v>2377</v>
      </c>
    </row>
    <row r="2187" spans="12:12">
      <c r="L2187" s="23" t="s">
        <v>2378</v>
      </c>
    </row>
    <row r="2188" spans="12:12">
      <c r="L2188" s="23" t="s">
        <v>2379</v>
      </c>
    </row>
    <row r="2189" spans="12:12">
      <c r="L2189" s="23" t="s">
        <v>560</v>
      </c>
    </row>
    <row r="2190" spans="12:12">
      <c r="L2190" s="23" t="s">
        <v>560</v>
      </c>
    </row>
    <row r="2191" spans="12:12">
      <c r="L2191" s="23" t="s">
        <v>2380</v>
      </c>
    </row>
    <row r="2192" spans="12:12">
      <c r="L2192" s="23" t="s">
        <v>2381</v>
      </c>
    </row>
    <row r="2193" spans="12:12">
      <c r="L2193" s="23" t="s">
        <v>2382</v>
      </c>
    </row>
    <row r="2194" spans="12:12">
      <c r="L2194" s="23" t="s">
        <v>2383</v>
      </c>
    </row>
    <row r="2195" spans="12:12">
      <c r="L2195" s="23" t="s">
        <v>2384</v>
      </c>
    </row>
    <row r="2196" spans="12:12">
      <c r="L2196" s="23" t="s">
        <v>2385</v>
      </c>
    </row>
    <row r="2197" spans="12:12">
      <c r="L2197" s="23" t="s">
        <v>2386</v>
      </c>
    </row>
    <row r="2198" spans="12:12">
      <c r="L2198" s="23" t="s">
        <v>2387</v>
      </c>
    </row>
    <row r="2199" spans="12:12">
      <c r="L2199" s="23" t="s">
        <v>2388</v>
      </c>
    </row>
    <row r="2200" spans="12:12">
      <c r="L2200" s="23" t="s">
        <v>2389</v>
      </c>
    </row>
    <row r="2201" spans="12:12">
      <c r="L2201" s="23" t="s">
        <v>2390</v>
      </c>
    </row>
    <row r="2202" spans="12:12">
      <c r="L2202" s="23" t="s">
        <v>2391</v>
      </c>
    </row>
    <row r="2203" spans="12:12">
      <c r="L2203" s="23" t="s">
        <v>2392</v>
      </c>
    </row>
    <row r="2204" spans="12:12">
      <c r="L2204" s="23" t="s">
        <v>2393</v>
      </c>
    </row>
    <row r="2205" spans="12:12">
      <c r="L2205" s="23" t="s">
        <v>2394</v>
      </c>
    </row>
    <row r="2206" spans="12:12">
      <c r="L2206" s="23" t="s">
        <v>2395</v>
      </c>
    </row>
    <row r="2207" spans="12:12">
      <c r="L2207" s="23" t="s">
        <v>2396</v>
      </c>
    </row>
    <row r="2208" spans="12:12">
      <c r="L2208" s="23" t="s">
        <v>2397</v>
      </c>
    </row>
    <row r="2209" spans="12:12">
      <c r="L2209" s="23" t="s">
        <v>2397</v>
      </c>
    </row>
    <row r="2210" spans="12:12">
      <c r="L2210" s="23" t="s">
        <v>2398</v>
      </c>
    </row>
    <row r="2211" spans="12:12">
      <c r="L2211" s="23" t="s">
        <v>2399</v>
      </c>
    </row>
    <row r="2212" spans="12:12">
      <c r="L2212" s="23" t="s">
        <v>2400</v>
      </c>
    </row>
    <row r="2213" spans="12:12">
      <c r="L2213" s="23" t="s">
        <v>2400</v>
      </c>
    </row>
    <row r="2214" spans="12:12">
      <c r="L2214" s="23" t="s">
        <v>2401</v>
      </c>
    </row>
    <row r="2215" spans="12:12">
      <c r="L2215" s="23" t="s">
        <v>2402</v>
      </c>
    </row>
    <row r="2216" spans="12:12">
      <c r="L2216" s="23" t="s">
        <v>2403</v>
      </c>
    </row>
    <row r="2217" spans="12:12">
      <c r="L2217" s="23" t="s">
        <v>2404</v>
      </c>
    </row>
    <row r="2218" spans="12:12">
      <c r="L2218" s="23" t="s">
        <v>2405</v>
      </c>
    </row>
    <row r="2219" spans="12:12">
      <c r="L2219" s="23" t="s">
        <v>2406</v>
      </c>
    </row>
    <row r="2220" spans="12:12">
      <c r="L2220" s="23" t="s">
        <v>2407</v>
      </c>
    </row>
    <row r="2221" spans="12:12">
      <c r="L2221" s="23" t="s">
        <v>2408</v>
      </c>
    </row>
    <row r="2222" spans="12:12">
      <c r="L2222" s="23" t="s">
        <v>2409</v>
      </c>
    </row>
    <row r="2223" spans="12:12">
      <c r="L2223" s="23" t="s">
        <v>2410</v>
      </c>
    </row>
    <row r="2224" spans="12:12">
      <c r="L2224" s="23" t="s">
        <v>2411</v>
      </c>
    </row>
    <row r="2225" spans="12:12">
      <c r="L2225" s="23" t="s">
        <v>2411</v>
      </c>
    </row>
    <row r="2226" spans="12:12">
      <c r="L2226" s="23" t="s">
        <v>2412</v>
      </c>
    </row>
    <row r="2227" spans="12:12">
      <c r="L2227" s="23" t="s">
        <v>2413</v>
      </c>
    </row>
    <row r="2228" spans="12:12">
      <c r="L2228" s="23" t="s">
        <v>2414</v>
      </c>
    </row>
    <row r="2229" spans="12:12">
      <c r="L2229" s="23" t="s">
        <v>2415</v>
      </c>
    </row>
    <row r="2230" spans="12:12">
      <c r="L2230" s="23" t="s">
        <v>2416</v>
      </c>
    </row>
    <row r="2231" spans="12:12">
      <c r="L2231" s="23" t="s">
        <v>2417</v>
      </c>
    </row>
    <row r="2232" spans="12:12">
      <c r="L2232" s="23" t="s">
        <v>2418</v>
      </c>
    </row>
    <row r="2233" spans="12:12">
      <c r="L2233" s="23" t="s">
        <v>2419</v>
      </c>
    </row>
    <row r="2234" spans="12:12">
      <c r="L2234" s="23" t="s">
        <v>2420</v>
      </c>
    </row>
    <row r="2235" spans="12:12">
      <c r="L2235" s="23" t="s">
        <v>2421</v>
      </c>
    </row>
    <row r="2236" spans="12:12">
      <c r="L2236" s="23" t="s">
        <v>2422</v>
      </c>
    </row>
    <row r="2237" spans="12:12">
      <c r="L2237" s="23" t="s">
        <v>2423</v>
      </c>
    </row>
    <row r="2238" spans="12:12">
      <c r="L2238" s="23" t="s">
        <v>2424</v>
      </c>
    </row>
    <row r="2239" spans="12:12">
      <c r="L2239" s="23" t="s">
        <v>2425</v>
      </c>
    </row>
    <row r="2240" spans="12:12">
      <c r="L2240" s="23" t="s">
        <v>2426</v>
      </c>
    </row>
    <row r="2241" spans="12:12">
      <c r="L2241" s="23" t="s">
        <v>568</v>
      </c>
    </row>
    <row r="2242" spans="12:12">
      <c r="L2242" s="23" t="s">
        <v>2427</v>
      </c>
    </row>
    <row r="2243" spans="12:12">
      <c r="L2243" s="23" t="s">
        <v>2428</v>
      </c>
    </row>
    <row r="2244" spans="12:12">
      <c r="L2244" s="23" t="s">
        <v>2429</v>
      </c>
    </row>
    <row r="2245" spans="12:12">
      <c r="L2245" s="23" t="s">
        <v>2430</v>
      </c>
    </row>
    <row r="2246" spans="12:12">
      <c r="L2246" s="23" t="s">
        <v>2431</v>
      </c>
    </row>
    <row r="2247" spans="12:12">
      <c r="L2247" s="23" t="s">
        <v>2432</v>
      </c>
    </row>
    <row r="2248" spans="12:12">
      <c r="L2248" s="23" t="s">
        <v>2433</v>
      </c>
    </row>
    <row r="2249" spans="12:12">
      <c r="L2249" s="23" t="s">
        <v>2434</v>
      </c>
    </row>
    <row r="2250" spans="12:12">
      <c r="L2250" s="23" t="s">
        <v>2435</v>
      </c>
    </row>
    <row r="2251" spans="12:12">
      <c r="L2251" s="23" t="s">
        <v>2436</v>
      </c>
    </row>
    <row r="2252" spans="12:12">
      <c r="L2252" s="23" t="s">
        <v>2437</v>
      </c>
    </row>
    <row r="2253" spans="12:12">
      <c r="L2253" s="23" t="s">
        <v>2438</v>
      </c>
    </row>
    <row r="2254" spans="12:12">
      <c r="L2254" s="23" t="s">
        <v>2439</v>
      </c>
    </row>
    <row r="2255" spans="12:12">
      <c r="L2255" s="23" t="s">
        <v>2440</v>
      </c>
    </row>
    <row r="2256" spans="12:12">
      <c r="L2256" s="23" t="s">
        <v>2441</v>
      </c>
    </row>
    <row r="2257" spans="12:12">
      <c r="L2257" s="23" t="s">
        <v>2442</v>
      </c>
    </row>
    <row r="2258" spans="12:12">
      <c r="L2258" s="23" t="s">
        <v>2443</v>
      </c>
    </row>
    <row r="2259" spans="12:12">
      <c r="L2259" s="23" t="s">
        <v>2444</v>
      </c>
    </row>
    <row r="2260" spans="12:12">
      <c r="L2260" s="23" t="s">
        <v>2445</v>
      </c>
    </row>
    <row r="2261" spans="12:12">
      <c r="L2261" s="23" t="s">
        <v>2446</v>
      </c>
    </row>
    <row r="2262" spans="12:12">
      <c r="L2262" s="23" t="s">
        <v>2447</v>
      </c>
    </row>
    <row r="2263" spans="12:12">
      <c r="L2263" s="23" t="s">
        <v>2447</v>
      </c>
    </row>
    <row r="2264" spans="12:12">
      <c r="L2264" s="23" t="s">
        <v>2448</v>
      </c>
    </row>
    <row r="2265" spans="12:12">
      <c r="L2265" s="23" t="s">
        <v>2448</v>
      </c>
    </row>
    <row r="2266" spans="12:12">
      <c r="L2266" s="23" t="s">
        <v>2448</v>
      </c>
    </row>
    <row r="2267" spans="12:12">
      <c r="L2267" s="23" t="s">
        <v>2449</v>
      </c>
    </row>
    <row r="2268" spans="12:12">
      <c r="L2268" s="23" t="s">
        <v>2450</v>
      </c>
    </row>
    <row r="2269" spans="12:12">
      <c r="L2269" s="23" t="s">
        <v>2451</v>
      </c>
    </row>
    <row r="2270" spans="12:12">
      <c r="L2270" s="23" t="s">
        <v>570</v>
      </c>
    </row>
    <row r="2271" spans="12:12">
      <c r="L2271" s="23" t="s">
        <v>2452</v>
      </c>
    </row>
    <row r="2272" spans="12:12">
      <c r="L2272" s="23" t="s">
        <v>2453</v>
      </c>
    </row>
    <row r="2273" spans="12:12">
      <c r="L2273" s="23" t="s">
        <v>2454</v>
      </c>
    </row>
    <row r="2274" spans="12:12">
      <c r="L2274" s="23" t="s">
        <v>2455</v>
      </c>
    </row>
    <row r="2275" spans="12:12">
      <c r="L2275" s="23" t="s">
        <v>2456</v>
      </c>
    </row>
    <row r="2276" spans="12:12">
      <c r="L2276" s="23" t="s">
        <v>2457</v>
      </c>
    </row>
    <row r="2277" spans="12:12">
      <c r="L2277" s="23" t="s">
        <v>2458</v>
      </c>
    </row>
    <row r="2278" spans="12:12">
      <c r="L2278" s="23" t="s">
        <v>2459</v>
      </c>
    </row>
    <row r="2279" spans="12:12">
      <c r="L2279" s="23" t="s">
        <v>2460</v>
      </c>
    </row>
    <row r="2280" spans="12:12">
      <c r="L2280" s="23" t="s">
        <v>2461</v>
      </c>
    </row>
    <row r="2281" spans="12:12">
      <c r="L2281" s="23" t="s">
        <v>2462</v>
      </c>
    </row>
    <row r="2282" spans="12:12">
      <c r="L2282" s="23" t="s">
        <v>2463</v>
      </c>
    </row>
    <row r="2283" spans="12:12">
      <c r="L2283" s="23" t="s">
        <v>2464</v>
      </c>
    </row>
    <row r="2284" spans="12:12">
      <c r="L2284" s="23" t="s">
        <v>2465</v>
      </c>
    </row>
    <row r="2285" spans="12:12">
      <c r="L2285" s="23" t="s">
        <v>2466</v>
      </c>
    </row>
    <row r="2286" spans="12:12">
      <c r="L2286" s="23" t="s">
        <v>2467</v>
      </c>
    </row>
    <row r="2287" spans="12:12">
      <c r="L2287" s="23" t="s">
        <v>2468</v>
      </c>
    </row>
    <row r="2288" spans="12:12">
      <c r="L2288" s="23" t="s">
        <v>2469</v>
      </c>
    </row>
    <row r="2289" spans="12:12">
      <c r="L2289" s="23" t="s">
        <v>2470</v>
      </c>
    </row>
    <row r="2290" spans="12:12">
      <c r="L2290" s="23" t="s">
        <v>2471</v>
      </c>
    </row>
    <row r="2291" spans="12:12">
      <c r="L2291" s="23" t="s">
        <v>2472</v>
      </c>
    </row>
    <row r="2292" spans="12:12">
      <c r="L2292" s="23" t="s">
        <v>2473</v>
      </c>
    </row>
    <row r="2293" spans="12:12">
      <c r="L2293" s="23" t="s">
        <v>2474</v>
      </c>
    </row>
    <row r="2294" spans="12:12">
      <c r="L2294" s="23" t="s">
        <v>2475</v>
      </c>
    </row>
    <row r="2295" spans="12:12">
      <c r="L2295" s="23" t="s">
        <v>2476</v>
      </c>
    </row>
    <row r="2296" spans="12:12">
      <c r="L2296" s="23" t="s">
        <v>2477</v>
      </c>
    </row>
    <row r="2297" spans="12:12">
      <c r="L2297" s="23" t="s">
        <v>2478</v>
      </c>
    </row>
    <row r="2298" spans="12:12">
      <c r="L2298" s="23" t="s">
        <v>2479</v>
      </c>
    </row>
    <row r="2299" spans="12:12">
      <c r="L2299" s="23" t="s">
        <v>2480</v>
      </c>
    </row>
    <row r="2300" spans="12:12">
      <c r="L2300" s="23" t="s">
        <v>2481</v>
      </c>
    </row>
    <row r="2301" spans="12:12">
      <c r="L2301" s="23" t="s">
        <v>2482</v>
      </c>
    </row>
    <row r="2302" spans="12:12">
      <c r="L2302" s="23" t="s">
        <v>2483</v>
      </c>
    </row>
    <row r="2303" spans="12:12">
      <c r="L2303" s="23" t="s">
        <v>2484</v>
      </c>
    </row>
    <row r="2304" spans="12:12">
      <c r="L2304" s="23" t="s">
        <v>2485</v>
      </c>
    </row>
    <row r="2305" spans="12:12">
      <c r="L2305" s="23" t="s">
        <v>2486</v>
      </c>
    </row>
    <row r="2306" spans="12:12">
      <c r="L2306" s="23" t="s">
        <v>2487</v>
      </c>
    </row>
    <row r="2307" spans="12:12">
      <c r="L2307" s="23" t="s">
        <v>2488</v>
      </c>
    </row>
    <row r="2308" spans="12:12">
      <c r="L2308" s="23" t="s">
        <v>2489</v>
      </c>
    </row>
    <row r="2309" spans="12:12">
      <c r="L2309" s="23" t="s">
        <v>2490</v>
      </c>
    </row>
    <row r="2310" spans="12:12">
      <c r="L2310" s="23" t="s">
        <v>2491</v>
      </c>
    </row>
    <row r="2311" spans="12:12">
      <c r="L2311" s="23" t="s">
        <v>2492</v>
      </c>
    </row>
    <row r="2312" spans="12:12">
      <c r="L2312" s="23" t="s">
        <v>2493</v>
      </c>
    </row>
    <row r="2313" spans="12:12">
      <c r="L2313" s="23" t="s">
        <v>2494</v>
      </c>
    </row>
    <row r="2314" spans="12:12">
      <c r="L2314" s="23" t="s">
        <v>2495</v>
      </c>
    </row>
    <row r="2315" spans="12:12">
      <c r="L2315" s="23" t="s">
        <v>2496</v>
      </c>
    </row>
    <row r="2316" spans="12:12">
      <c r="L2316" s="23" t="s">
        <v>2497</v>
      </c>
    </row>
    <row r="2317" spans="12:12">
      <c r="L2317" s="23" t="s">
        <v>2497</v>
      </c>
    </row>
    <row r="2318" spans="12:12">
      <c r="L2318" s="23" t="s">
        <v>2498</v>
      </c>
    </row>
    <row r="2319" spans="12:12">
      <c r="L2319" s="23" t="s">
        <v>2499</v>
      </c>
    </row>
    <row r="2320" spans="12:12">
      <c r="L2320" s="23" t="s">
        <v>2500</v>
      </c>
    </row>
    <row r="2321" spans="12:12">
      <c r="L2321" s="23" t="s">
        <v>2501</v>
      </c>
    </row>
    <row r="2322" spans="12:12">
      <c r="L2322" s="23" t="s">
        <v>2502</v>
      </c>
    </row>
    <row r="2323" spans="12:12">
      <c r="L2323" s="23" t="s">
        <v>2502</v>
      </c>
    </row>
    <row r="2324" spans="12:12">
      <c r="L2324" s="23" t="s">
        <v>2503</v>
      </c>
    </row>
    <row r="2325" spans="12:12">
      <c r="L2325" s="23" t="s">
        <v>2504</v>
      </c>
    </row>
    <row r="2326" spans="12:12">
      <c r="L2326" s="23" t="s">
        <v>2505</v>
      </c>
    </row>
    <row r="2327" spans="12:12">
      <c r="L2327" s="23" t="s">
        <v>2506</v>
      </c>
    </row>
    <row r="2328" spans="12:12">
      <c r="L2328" s="23" t="s">
        <v>2507</v>
      </c>
    </row>
    <row r="2329" spans="12:12">
      <c r="L2329" s="23" t="s">
        <v>2508</v>
      </c>
    </row>
    <row r="2330" spans="12:12">
      <c r="L2330" s="23" t="s">
        <v>2508</v>
      </c>
    </row>
    <row r="2331" spans="12:12">
      <c r="L2331" s="23" t="s">
        <v>2509</v>
      </c>
    </row>
    <row r="2332" spans="12:12">
      <c r="L2332" s="23" t="s">
        <v>2510</v>
      </c>
    </row>
    <row r="2333" spans="12:12">
      <c r="L2333" s="23" t="s">
        <v>2511</v>
      </c>
    </row>
    <row r="2334" spans="12:12">
      <c r="L2334" s="23" t="s">
        <v>2512</v>
      </c>
    </row>
    <row r="2335" spans="12:12">
      <c r="L2335" s="23" t="s">
        <v>2513</v>
      </c>
    </row>
    <row r="2336" spans="12:12">
      <c r="L2336" s="23" t="s">
        <v>2514</v>
      </c>
    </row>
    <row r="2337" spans="12:12">
      <c r="L2337" s="23" t="s">
        <v>2515</v>
      </c>
    </row>
    <row r="2338" spans="12:12">
      <c r="L2338" s="23" t="s">
        <v>2516</v>
      </c>
    </row>
    <row r="2339" spans="12:12">
      <c r="L2339" s="23" t="s">
        <v>2517</v>
      </c>
    </row>
    <row r="2340" spans="12:12">
      <c r="L2340" s="23" t="s">
        <v>2518</v>
      </c>
    </row>
    <row r="2341" spans="12:12">
      <c r="L2341" s="23" t="s">
        <v>2519</v>
      </c>
    </row>
    <row r="2342" spans="12:12">
      <c r="L2342" s="23" t="s">
        <v>2520</v>
      </c>
    </row>
    <row r="2343" spans="12:12">
      <c r="L2343" s="23" t="s">
        <v>2521</v>
      </c>
    </row>
    <row r="2344" spans="12:12">
      <c r="L2344" s="23" t="s">
        <v>2522</v>
      </c>
    </row>
    <row r="2345" spans="12:12">
      <c r="L2345" s="23" t="s">
        <v>2523</v>
      </c>
    </row>
    <row r="2346" spans="12:12">
      <c r="L2346" s="23" t="s">
        <v>2524</v>
      </c>
    </row>
    <row r="2347" spans="12:12">
      <c r="L2347" s="23" t="s">
        <v>2525</v>
      </c>
    </row>
    <row r="2348" spans="12:12">
      <c r="L2348" s="23" t="s">
        <v>2526</v>
      </c>
    </row>
    <row r="2349" spans="12:12">
      <c r="L2349" s="23" t="s">
        <v>2527</v>
      </c>
    </row>
    <row r="2350" spans="12:12">
      <c r="L2350" s="23" t="s">
        <v>2528</v>
      </c>
    </row>
    <row r="2351" spans="12:12">
      <c r="L2351" s="23" t="s">
        <v>2529</v>
      </c>
    </row>
    <row r="2352" spans="12:12">
      <c r="L2352" s="23" t="s">
        <v>2530</v>
      </c>
    </row>
    <row r="2353" spans="12:12">
      <c r="L2353" s="23" t="s">
        <v>2531</v>
      </c>
    </row>
    <row r="2354" spans="12:12">
      <c r="L2354" s="23" t="s">
        <v>2532</v>
      </c>
    </row>
    <row r="2355" spans="12:12">
      <c r="L2355" s="23" t="s">
        <v>2533</v>
      </c>
    </row>
    <row r="2356" spans="12:12">
      <c r="L2356" s="23" t="s">
        <v>2534</v>
      </c>
    </row>
    <row r="2357" spans="12:12">
      <c r="L2357" s="23" t="s">
        <v>2535</v>
      </c>
    </row>
    <row r="2358" spans="12:12">
      <c r="L2358" s="23" t="s">
        <v>2536</v>
      </c>
    </row>
    <row r="2359" spans="12:12">
      <c r="L2359" s="23" t="s">
        <v>2537</v>
      </c>
    </row>
    <row r="2360" spans="12:12">
      <c r="L2360" s="23" t="s">
        <v>2538</v>
      </c>
    </row>
    <row r="2361" spans="12:12">
      <c r="L2361" s="23" t="s">
        <v>578</v>
      </c>
    </row>
    <row r="2362" spans="12:12">
      <c r="L2362" s="23" t="s">
        <v>578</v>
      </c>
    </row>
    <row r="2363" spans="12:12">
      <c r="L2363" s="23" t="s">
        <v>2539</v>
      </c>
    </row>
    <row r="2364" spans="12:12">
      <c r="L2364" s="23" t="s">
        <v>2540</v>
      </c>
    </row>
    <row r="2365" spans="12:12">
      <c r="L2365" s="23" t="s">
        <v>2541</v>
      </c>
    </row>
    <row r="2366" spans="12:12">
      <c r="L2366" s="23" t="s">
        <v>2542</v>
      </c>
    </row>
    <row r="2367" spans="12:12">
      <c r="L2367" s="23" t="s">
        <v>2543</v>
      </c>
    </row>
    <row r="2368" spans="12:12">
      <c r="L2368" s="23" t="s">
        <v>2544</v>
      </c>
    </row>
    <row r="2369" spans="12:12">
      <c r="L2369" s="23" t="s">
        <v>2545</v>
      </c>
    </row>
    <row r="2370" spans="12:12">
      <c r="L2370" s="23" t="s">
        <v>580</v>
      </c>
    </row>
    <row r="2371" spans="12:12">
      <c r="L2371" s="23" t="s">
        <v>2546</v>
      </c>
    </row>
    <row r="2372" spans="12:12">
      <c r="L2372" s="23" t="s">
        <v>2547</v>
      </c>
    </row>
    <row r="2373" spans="12:12">
      <c r="L2373" s="23" t="s">
        <v>2548</v>
      </c>
    </row>
    <row r="2374" spans="12:12">
      <c r="L2374" s="23" t="s">
        <v>2549</v>
      </c>
    </row>
    <row r="2375" spans="12:12">
      <c r="L2375" s="23" t="s">
        <v>2550</v>
      </c>
    </row>
    <row r="2376" spans="12:12">
      <c r="L2376" s="23" t="s">
        <v>2551</v>
      </c>
    </row>
    <row r="2377" spans="12:12">
      <c r="L2377" s="23" t="s">
        <v>2551</v>
      </c>
    </row>
    <row r="2378" spans="12:12">
      <c r="L2378" s="23" t="s">
        <v>582</v>
      </c>
    </row>
    <row r="2379" spans="12:12">
      <c r="L2379" s="23" t="s">
        <v>2552</v>
      </c>
    </row>
    <row r="2380" spans="12:12">
      <c r="L2380" s="23" t="s">
        <v>2553</v>
      </c>
    </row>
    <row r="2381" spans="12:12">
      <c r="L2381" s="23" t="s">
        <v>2554</v>
      </c>
    </row>
    <row r="2382" spans="12:12">
      <c r="L2382" s="23" t="s">
        <v>2555</v>
      </c>
    </row>
    <row r="2383" spans="12:12">
      <c r="L2383" s="23" t="s">
        <v>2556</v>
      </c>
    </row>
    <row r="2384" spans="12:12">
      <c r="L2384" s="23" t="s">
        <v>2557</v>
      </c>
    </row>
    <row r="2385" spans="12:12">
      <c r="L2385" s="23" t="s">
        <v>2558</v>
      </c>
    </row>
    <row r="2386" spans="12:12">
      <c r="L2386" s="23" t="s">
        <v>2559</v>
      </c>
    </row>
    <row r="2387" spans="12:12">
      <c r="L2387" s="23" t="s">
        <v>2560</v>
      </c>
    </row>
    <row r="2388" spans="12:12">
      <c r="L2388" s="23" t="s">
        <v>2561</v>
      </c>
    </row>
    <row r="2389" spans="12:12">
      <c r="L2389" s="23" t="s">
        <v>2562</v>
      </c>
    </row>
    <row r="2390" spans="12:12">
      <c r="L2390" s="23" t="s">
        <v>2563</v>
      </c>
    </row>
    <row r="2391" spans="12:12">
      <c r="L2391" s="23" t="s">
        <v>2564</v>
      </c>
    </row>
    <row r="2392" spans="12:12">
      <c r="L2392" s="23" t="s">
        <v>2565</v>
      </c>
    </row>
    <row r="2393" spans="12:12">
      <c r="L2393" s="23" t="s">
        <v>2566</v>
      </c>
    </row>
    <row r="2394" spans="12:12">
      <c r="L2394" s="23" t="s">
        <v>2567</v>
      </c>
    </row>
    <row r="2395" spans="12:12">
      <c r="L2395" s="23" t="s">
        <v>2568</v>
      </c>
    </row>
    <row r="2396" spans="12:12">
      <c r="L2396" s="23" t="s">
        <v>2568</v>
      </c>
    </row>
    <row r="2397" spans="12:12">
      <c r="L2397" s="23" t="s">
        <v>2569</v>
      </c>
    </row>
    <row r="2398" spans="12:12">
      <c r="L2398" s="23" t="s">
        <v>2570</v>
      </c>
    </row>
    <row r="2399" spans="12:12">
      <c r="L2399" s="23" t="s">
        <v>2571</v>
      </c>
    </row>
    <row r="2400" spans="12:12">
      <c r="L2400" s="23" t="s">
        <v>2572</v>
      </c>
    </row>
    <row r="2401" spans="12:12">
      <c r="L2401" s="23" t="s">
        <v>2573</v>
      </c>
    </row>
    <row r="2402" spans="12:12">
      <c r="L2402" s="23" t="s">
        <v>2574</v>
      </c>
    </row>
    <row r="2403" spans="12:12">
      <c r="L2403" s="23" t="s">
        <v>2575</v>
      </c>
    </row>
    <row r="2404" spans="12:12">
      <c r="L2404" s="23" t="s">
        <v>2576</v>
      </c>
    </row>
    <row r="2405" spans="12:12">
      <c r="L2405" s="23" t="s">
        <v>2577</v>
      </c>
    </row>
    <row r="2406" spans="12:12">
      <c r="L2406" s="23" t="s">
        <v>2578</v>
      </c>
    </row>
    <row r="2407" spans="12:12">
      <c r="L2407" s="23" t="s">
        <v>2579</v>
      </c>
    </row>
    <row r="2408" spans="12:12">
      <c r="L2408" s="23" t="s">
        <v>2580</v>
      </c>
    </row>
    <row r="2409" spans="12:12">
      <c r="L2409" s="23" t="s">
        <v>2581</v>
      </c>
    </row>
    <row r="2410" spans="12:12">
      <c r="L2410" s="23" t="s">
        <v>2581</v>
      </c>
    </row>
    <row r="2411" spans="12:12">
      <c r="L2411" s="23" t="s">
        <v>2582</v>
      </c>
    </row>
    <row r="2412" spans="12:12">
      <c r="L2412" s="23" t="s">
        <v>2583</v>
      </c>
    </row>
    <row r="2413" spans="12:12">
      <c r="L2413" s="23" t="s">
        <v>2584</v>
      </c>
    </row>
    <row r="2414" spans="12:12">
      <c r="L2414" s="23" t="s">
        <v>2585</v>
      </c>
    </row>
    <row r="2415" spans="12:12">
      <c r="L2415" s="23" t="s">
        <v>2586</v>
      </c>
    </row>
    <row r="2416" spans="12:12">
      <c r="L2416" s="23" t="s">
        <v>2587</v>
      </c>
    </row>
    <row r="2417" spans="12:12">
      <c r="L2417" s="23" t="s">
        <v>2588</v>
      </c>
    </row>
    <row r="2418" spans="12:12">
      <c r="L2418" s="23" t="s">
        <v>2589</v>
      </c>
    </row>
    <row r="2419" spans="12:12">
      <c r="L2419" s="23" t="s">
        <v>2589</v>
      </c>
    </row>
    <row r="2420" spans="12:12">
      <c r="L2420" s="23" t="s">
        <v>2590</v>
      </c>
    </row>
    <row r="2421" spans="12:12">
      <c r="L2421" s="23" t="s">
        <v>2591</v>
      </c>
    </row>
    <row r="2422" spans="12:12">
      <c r="L2422" s="23" t="s">
        <v>2592</v>
      </c>
    </row>
    <row r="2423" spans="12:12">
      <c r="L2423" s="23" t="s">
        <v>2593</v>
      </c>
    </row>
    <row r="2424" spans="12:12">
      <c r="L2424" s="23" t="s">
        <v>2594</v>
      </c>
    </row>
    <row r="2425" spans="12:12">
      <c r="L2425" s="23" t="s">
        <v>2595</v>
      </c>
    </row>
    <row r="2426" spans="12:12">
      <c r="L2426" s="23" t="s">
        <v>2596</v>
      </c>
    </row>
    <row r="2427" spans="12:12">
      <c r="L2427" s="23" t="s">
        <v>2597</v>
      </c>
    </row>
    <row r="2428" spans="12:12">
      <c r="L2428" s="23" t="s">
        <v>2598</v>
      </c>
    </row>
    <row r="2429" spans="12:12">
      <c r="L2429" s="23" t="s">
        <v>2599</v>
      </c>
    </row>
    <row r="2430" spans="12:12">
      <c r="L2430" s="23" t="s">
        <v>591</v>
      </c>
    </row>
    <row r="2431" spans="12:12">
      <c r="L2431" s="23" t="s">
        <v>2600</v>
      </c>
    </row>
    <row r="2432" spans="12:12">
      <c r="L2432" s="23" t="s">
        <v>2600</v>
      </c>
    </row>
    <row r="2433" spans="12:12">
      <c r="L2433" s="23" t="s">
        <v>2601</v>
      </c>
    </row>
    <row r="2434" spans="12:12">
      <c r="L2434" s="23" t="s">
        <v>2602</v>
      </c>
    </row>
    <row r="2435" spans="12:12">
      <c r="L2435" s="23" t="s">
        <v>2603</v>
      </c>
    </row>
    <row r="2436" spans="12:12">
      <c r="L2436" s="23" t="s">
        <v>2604</v>
      </c>
    </row>
    <row r="2437" spans="12:12">
      <c r="L2437" s="23" t="s">
        <v>2605</v>
      </c>
    </row>
    <row r="2438" spans="12:12">
      <c r="L2438" s="23" t="s">
        <v>2606</v>
      </c>
    </row>
    <row r="2439" spans="12:12">
      <c r="L2439" s="23" t="s">
        <v>2607</v>
      </c>
    </row>
    <row r="2440" spans="12:12">
      <c r="L2440" s="23" t="s">
        <v>2607</v>
      </c>
    </row>
    <row r="2441" spans="12:12">
      <c r="L2441" s="23" t="s">
        <v>597</v>
      </c>
    </row>
    <row r="2442" spans="12:12">
      <c r="L2442" s="23" t="s">
        <v>2608</v>
      </c>
    </row>
    <row r="2443" spans="12:12">
      <c r="L2443" s="23" t="s">
        <v>2609</v>
      </c>
    </row>
    <row r="2444" spans="12:12">
      <c r="L2444" s="23" t="s">
        <v>2610</v>
      </c>
    </row>
    <row r="2445" spans="12:12">
      <c r="L2445" s="23" t="s">
        <v>2611</v>
      </c>
    </row>
    <row r="2446" spans="12:12">
      <c r="L2446" s="23" t="s">
        <v>2612</v>
      </c>
    </row>
    <row r="2447" spans="12:12">
      <c r="L2447" s="23" t="s">
        <v>2613</v>
      </c>
    </row>
    <row r="2448" spans="12:12">
      <c r="L2448" s="23" t="s">
        <v>2614</v>
      </c>
    </row>
    <row r="2449" spans="12:12">
      <c r="L2449" s="23" t="s">
        <v>2615</v>
      </c>
    </row>
    <row r="2450" spans="12:12">
      <c r="L2450" s="23" t="s">
        <v>2616</v>
      </c>
    </row>
    <row r="2451" spans="12:12">
      <c r="L2451" s="23" t="s">
        <v>2617</v>
      </c>
    </row>
    <row r="2452" spans="12:12">
      <c r="L2452" s="23" t="s">
        <v>2617</v>
      </c>
    </row>
    <row r="2453" spans="12:12">
      <c r="L2453" s="23" t="s">
        <v>2618</v>
      </c>
    </row>
    <row r="2454" spans="12:12">
      <c r="L2454" s="23" t="s">
        <v>2619</v>
      </c>
    </row>
    <row r="2455" spans="12:12">
      <c r="L2455" s="23" t="s">
        <v>2620</v>
      </c>
    </row>
    <row r="2456" spans="12:12">
      <c r="L2456" s="23" t="s">
        <v>2621</v>
      </c>
    </row>
    <row r="2457" spans="12:12">
      <c r="L2457" s="23" t="s">
        <v>599</v>
      </c>
    </row>
    <row r="2458" spans="12:12">
      <c r="L2458" s="23" t="s">
        <v>600</v>
      </c>
    </row>
    <row r="2459" spans="12:12">
      <c r="L2459" s="23" t="s">
        <v>2622</v>
      </c>
    </row>
    <row r="2460" spans="12:12">
      <c r="L2460" s="23" t="s">
        <v>2623</v>
      </c>
    </row>
    <row r="2461" spans="12:12">
      <c r="L2461" s="23" t="s">
        <v>2624</v>
      </c>
    </row>
    <row r="2462" spans="12:12">
      <c r="L2462" s="23" t="s">
        <v>2625</v>
      </c>
    </row>
    <row r="2463" spans="12:12">
      <c r="L2463" s="23" t="s">
        <v>2626</v>
      </c>
    </row>
    <row r="2464" spans="12:12">
      <c r="L2464" s="23" t="s">
        <v>2627</v>
      </c>
    </row>
    <row r="2465" spans="12:12">
      <c r="L2465" s="23" t="s">
        <v>2628</v>
      </c>
    </row>
    <row r="2466" spans="12:12">
      <c r="L2466" s="23" t="s">
        <v>2629</v>
      </c>
    </row>
    <row r="2467" spans="12:12">
      <c r="L2467" s="23" t="s">
        <v>2629</v>
      </c>
    </row>
    <row r="2468" spans="12:12">
      <c r="L2468" s="23" t="s">
        <v>2630</v>
      </c>
    </row>
    <row r="2469" spans="12:12">
      <c r="L2469" s="23" t="s">
        <v>2631</v>
      </c>
    </row>
    <row r="2470" spans="12:12">
      <c r="L2470" s="23" t="s">
        <v>602</v>
      </c>
    </row>
    <row r="2471" spans="12:12">
      <c r="L2471" s="23" t="s">
        <v>2632</v>
      </c>
    </row>
    <row r="2472" spans="12:12">
      <c r="L2472" s="23" t="s">
        <v>2633</v>
      </c>
    </row>
    <row r="2473" spans="12:12">
      <c r="L2473" s="23" t="s">
        <v>2634</v>
      </c>
    </row>
    <row r="2474" spans="12:12">
      <c r="L2474" s="23" t="s">
        <v>2635</v>
      </c>
    </row>
    <row r="2475" spans="12:12">
      <c r="L2475" s="23" t="s">
        <v>2636</v>
      </c>
    </row>
    <row r="2476" spans="12:12">
      <c r="L2476" s="23" t="s">
        <v>2637</v>
      </c>
    </row>
    <row r="2477" spans="12:12">
      <c r="L2477" s="23" t="s">
        <v>2638</v>
      </c>
    </row>
    <row r="2478" spans="12:12">
      <c r="L2478" s="23" t="s">
        <v>2639</v>
      </c>
    </row>
    <row r="2479" spans="12:12">
      <c r="L2479" s="23" t="s">
        <v>2640</v>
      </c>
    </row>
    <row r="2480" spans="12:12">
      <c r="L2480" s="23" t="s">
        <v>2641</v>
      </c>
    </row>
    <row r="2481" spans="12:12">
      <c r="L2481" s="23" t="s">
        <v>2642</v>
      </c>
    </row>
    <row r="2482" spans="12:12">
      <c r="L2482" s="23" t="s">
        <v>2643</v>
      </c>
    </row>
    <row r="2483" spans="12:12">
      <c r="L2483" s="23" t="s">
        <v>2644</v>
      </c>
    </row>
    <row r="2484" spans="12:12">
      <c r="L2484" s="23" t="s">
        <v>2645</v>
      </c>
    </row>
    <row r="2485" spans="12:12">
      <c r="L2485" s="23" t="s">
        <v>2646</v>
      </c>
    </row>
    <row r="2486" spans="12:12">
      <c r="L2486" s="23" t="s">
        <v>604</v>
      </c>
    </row>
    <row r="2487" spans="12:12">
      <c r="L2487" s="23" t="s">
        <v>2647</v>
      </c>
    </row>
    <row r="2488" spans="12:12">
      <c r="L2488" s="23" t="s">
        <v>606</v>
      </c>
    </row>
    <row r="2489" spans="12:12">
      <c r="L2489" s="23" t="s">
        <v>2648</v>
      </c>
    </row>
    <row r="2490" spans="12:12">
      <c r="L2490" s="23" t="s">
        <v>2649</v>
      </c>
    </row>
    <row r="2491" spans="12:12">
      <c r="L2491" s="23" t="s">
        <v>2650</v>
      </c>
    </row>
    <row r="2492" spans="12:12">
      <c r="L2492" s="23" t="s">
        <v>2651</v>
      </c>
    </row>
    <row r="2493" spans="12:12">
      <c r="L2493" s="23" t="s">
        <v>2652</v>
      </c>
    </row>
    <row r="2494" spans="12:12">
      <c r="L2494" s="23" t="s">
        <v>2653</v>
      </c>
    </row>
    <row r="2495" spans="12:12">
      <c r="L2495" s="23" t="s">
        <v>2654</v>
      </c>
    </row>
    <row r="2496" spans="12:12">
      <c r="L2496" s="23" t="s">
        <v>2655</v>
      </c>
    </row>
    <row r="2497" spans="12:12">
      <c r="L2497" s="23" t="s">
        <v>2655</v>
      </c>
    </row>
    <row r="2498" spans="12:12">
      <c r="L2498" s="23" t="s">
        <v>2655</v>
      </c>
    </row>
    <row r="2499" spans="12:12">
      <c r="L2499" s="23" t="s">
        <v>2656</v>
      </c>
    </row>
    <row r="2500" spans="12:12">
      <c r="L2500" s="23" t="s">
        <v>2657</v>
      </c>
    </row>
    <row r="2501" spans="12:12">
      <c r="L2501" s="23" t="s">
        <v>2658</v>
      </c>
    </row>
    <row r="2502" spans="12:12">
      <c r="L2502" s="23" t="s">
        <v>2659</v>
      </c>
    </row>
    <row r="2503" spans="12:12">
      <c r="L2503" s="23" t="s">
        <v>2660</v>
      </c>
    </row>
    <row r="2504" spans="12:12">
      <c r="L2504" s="23" t="s">
        <v>2661</v>
      </c>
    </row>
    <row r="2505" spans="12:12">
      <c r="L2505" s="23" t="s">
        <v>2662</v>
      </c>
    </row>
    <row r="2506" spans="12:12">
      <c r="L2506" s="23" t="s">
        <v>2663</v>
      </c>
    </row>
    <row r="2507" spans="12:12">
      <c r="L2507" s="23" t="s">
        <v>2664</v>
      </c>
    </row>
    <row r="2508" spans="12:12">
      <c r="L2508" s="23" t="s">
        <v>608</v>
      </c>
    </row>
    <row r="2509" spans="12:12">
      <c r="L2509" s="23" t="s">
        <v>2665</v>
      </c>
    </row>
    <row r="2510" spans="12:12">
      <c r="L2510" s="23" t="s">
        <v>610</v>
      </c>
    </row>
    <row r="2511" spans="12:12">
      <c r="L2511" s="23" t="s">
        <v>2666</v>
      </c>
    </row>
    <row r="2512" spans="12:12">
      <c r="L2512" s="23" t="s">
        <v>2667</v>
      </c>
    </row>
    <row r="2513" spans="12:12">
      <c r="L2513" s="23" t="s">
        <v>2668</v>
      </c>
    </row>
    <row r="2514" spans="12:12">
      <c r="L2514" s="23" t="s">
        <v>2669</v>
      </c>
    </row>
    <row r="2515" spans="12:12">
      <c r="L2515" s="23" t="s">
        <v>2670</v>
      </c>
    </row>
    <row r="2516" spans="12:12">
      <c r="L2516" s="23" t="s">
        <v>2671</v>
      </c>
    </row>
    <row r="2517" spans="12:12">
      <c r="L2517" s="23" t="s">
        <v>2672</v>
      </c>
    </row>
    <row r="2518" spans="12:12">
      <c r="L2518" s="23" t="s">
        <v>2673</v>
      </c>
    </row>
    <row r="2519" spans="12:12">
      <c r="L2519" s="23" t="s">
        <v>2674</v>
      </c>
    </row>
    <row r="2520" spans="12:12">
      <c r="L2520" s="23" t="s">
        <v>2675</v>
      </c>
    </row>
    <row r="2521" spans="12:12">
      <c r="L2521" s="23" t="s">
        <v>2676</v>
      </c>
    </row>
    <row r="2522" spans="12:12">
      <c r="L2522" s="23" t="s">
        <v>2677</v>
      </c>
    </row>
    <row r="2523" spans="12:12">
      <c r="L2523" s="23" t="s">
        <v>2678</v>
      </c>
    </row>
    <row r="2524" spans="12:12">
      <c r="L2524" s="23" t="s">
        <v>2679</v>
      </c>
    </row>
    <row r="2525" spans="12:12">
      <c r="L2525" s="23" t="s">
        <v>2680</v>
      </c>
    </row>
    <row r="2526" spans="12:12">
      <c r="L2526" s="23" t="s">
        <v>2681</v>
      </c>
    </row>
    <row r="2527" spans="12:12">
      <c r="L2527" s="23" t="s">
        <v>2682</v>
      </c>
    </row>
    <row r="2528" spans="12:12">
      <c r="L2528" s="23" t="s">
        <v>2683</v>
      </c>
    </row>
    <row r="2529" spans="12:12">
      <c r="L2529" s="23" t="s">
        <v>2684</v>
      </c>
    </row>
    <row r="2530" spans="12:12">
      <c r="L2530" s="23" t="s">
        <v>2685</v>
      </c>
    </row>
    <row r="2531" spans="12:12">
      <c r="L2531" s="23" t="s">
        <v>2686</v>
      </c>
    </row>
    <row r="2532" spans="12:12">
      <c r="L2532" s="23" t="s">
        <v>2687</v>
      </c>
    </row>
    <row r="2533" spans="12:12">
      <c r="L2533" s="23" t="s">
        <v>2688</v>
      </c>
    </row>
    <row r="2534" spans="12:12">
      <c r="L2534" s="23" t="s">
        <v>2689</v>
      </c>
    </row>
    <row r="2535" spans="12:12">
      <c r="L2535" s="23" t="s">
        <v>2690</v>
      </c>
    </row>
    <row r="2536" spans="12:12">
      <c r="L2536" s="23" t="s">
        <v>2691</v>
      </c>
    </row>
    <row r="2537" spans="12:12">
      <c r="L2537" s="23" t="s">
        <v>2692</v>
      </c>
    </row>
    <row r="2538" spans="12:12">
      <c r="L2538" s="23" t="s">
        <v>2693</v>
      </c>
    </row>
    <row r="2539" spans="12:12">
      <c r="L2539" s="23" t="s">
        <v>2694</v>
      </c>
    </row>
    <row r="2540" spans="12:12">
      <c r="L2540" s="23" t="s">
        <v>2694</v>
      </c>
    </row>
    <row r="2541" spans="12:12">
      <c r="L2541" s="23" t="s">
        <v>2695</v>
      </c>
    </row>
    <row r="2542" spans="12:12">
      <c r="L2542" s="23" t="s">
        <v>2696</v>
      </c>
    </row>
    <row r="2543" spans="12:12">
      <c r="L2543" s="23" t="s">
        <v>2697</v>
      </c>
    </row>
    <row r="2544" spans="12:12">
      <c r="L2544" s="23" t="s">
        <v>2698</v>
      </c>
    </row>
    <row r="2545" spans="12:12">
      <c r="L2545" s="23" t="s">
        <v>2699</v>
      </c>
    </row>
    <row r="2546" spans="12:12">
      <c r="L2546" s="23" t="s">
        <v>2700</v>
      </c>
    </row>
    <row r="2547" spans="12:12">
      <c r="L2547" s="23" t="s">
        <v>2701</v>
      </c>
    </row>
    <row r="2548" spans="12:12">
      <c r="L2548" s="23" t="s">
        <v>2702</v>
      </c>
    </row>
    <row r="2549" spans="12:12">
      <c r="L2549" s="23" t="s">
        <v>2703</v>
      </c>
    </row>
    <row r="2550" spans="12:12">
      <c r="L2550" s="23" t="s">
        <v>2704</v>
      </c>
    </row>
    <row r="2551" spans="12:12">
      <c r="L2551" s="23" t="s">
        <v>2705</v>
      </c>
    </row>
    <row r="2552" spans="12:12">
      <c r="L2552" s="23" t="s">
        <v>2706</v>
      </c>
    </row>
    <row r="2553" spans="12:12">
      <c r="L2553" s="23" t="s">
        <v>2707</v>
      </c>
    </row>
    <row r="2554" spans="12:12">
      <c r="L2554" s="23" t="s">
        <v>2708</v>
      </c>
    </row>
    <row r="2555" spans="12:12">
      <c r="L2555" s="23" t="s">
        <v>2709</v>
      </c>
    </row>
    <row r="2556" spans="12:12">
      <c r="L2556" s="23" t="s">
        <v>2710</v>
      </c>
    </row>
    <row r="2557" spans="12:12">
      <c r="L2557" s="23" t="s">
        <v>2711</v>
      </c>
    </row>
    <row r="2558" spans="12:12">
      <c r="L2558" s="23" t="s">
        <v>2712</v>
      </c>
    </row>
    <row r="2559" spans="12:12">
      <c r="L2559" s="23" t="s">
        <v>2713</v>
      </c>
    </row>
    <row r="2560" spans="12:12">
      <c r="L2560" s="23" t="s">
        <v>2714</v>
      </c>
    </row>
    <row r="2561" spans="12:12">
      <c r="L2561" s="23" t="s">
        <v>2715</v>
      </c>
    </row>
    <row r="2562" spans="12:12">
      <c r="L2562" s="23" t="s">
        <v>622</v>
      </c>
    </row>
    <row r="2563" spans="12:12">
      <c r="L2563" s="23" t="s">
        <v>2716</v>
      </c>
    </row>
    <row r="2564" spans="12:12">
      <c r="L2564" s="23" t="s">
        <v>2717</v>
      </c>
    </row>
    <row r="2565" spans="12:12">
      <c r="L2565" s="23" t="s">
        <v>2718</v>
      </c>
    </row>
    <row r="2566" spans="12:12">
      <c r="L2566" s="23" t="s">
        <v>2719</v>
      </c>
    </row>
    <row r="2567" spans="12:12">
      <c r="L2567" s="23" t="s">
        <v>2720</v>
      </c>
    </row>
    <row r="2568" spans="12:12">
      <c r="L2568" s="23" t="s">
        <v>2721</v>
      </c>
    </row>
    <row r="2569" spans="12:12">
      <c r="L2569" s="23" t="s">
        <v>2722</v>
      </c>
    </row>
    <row r="2570" spans="12:12">
      <c r="L2570" s="23" t="s">
        <v>2723</v>
      </c>
    </row>
    <row r="2571" spans="12:12">
      <c r="L2571" s="23" t="s">
        <v>2724</v>
      </c>
    </row>
    <row r="2572" spans="12:12">
      <c r="L2572" s="23" t="s">
        <v>2725</v>
      </c>
    </row>
    <row r="2573" spans="12:12">
      <c r="L2573" s="23" t="s">
        <v>2726</v>
      </c>
    </row>
    <row r="2574" spans="12:12">
      <c r="L2574" s="23" t="s">
        <v>2727</v>
      </c>
    </row>
    <row r="2575" spans="12:12">
      <c r="L2575" s="23" t="s">
        <v>2728</v>
      </c>
    </row>
    <row r="2576" spans="12:12">
      <c r="L2576" s="23" t="s">
        <v>2729</v>
      </c>
    </row>
    <row r="2577" spans="12:12">
      <c r="L2577" s="23" t="s">
        <v>2730</v>
      </c>
    </row>
    <row r="2578" spans="12:12">
      <c r="L2578" s="23" t="s">
        <v>2731</v>
      </c>
    </row>
    <row r="2579" spans="12:12">
      <c r="L2579" s="23" t="s">
        <v>2732</v>
      </c>
    </row>
    <row r="2580" spans="12:12">
      <c r="L2580" s="23" t="s">
        <v>2733</v>
      </c>
    </row>
    <row r="2581" spans="12:12">
      <c r="L2581" s="23" t="s">
        <v>2734</v>
      </c>
    </row>
    <row r="2582" spans="12:12">
      <c r="L2582" s="23" t="s">
        <v>2735</v>
      </c>
    </row>
    <row r="2583" spans="12:12">
      <c r="L2583" s="23" t="s">
        <v>2736</v>
      </c>
    </row>
    <row r="2584" spans="12:12">
      <c r="L2584" s="23" t="s">
        <v>2737</v>
      </c>
    </row>
    <row r="2585" spans="12:12">
      <c r="L2585" s="23" t="s">
        <v>2737</v>
      </c>
    </row>
    <row r="2586" spans="12:12">
      <c r="L2586" s="23" t="s">
        <v>2737</v>
      </c>
    </row>
    <row r="2587" spans="12:12">
      <c r="L2587" s="23" t="s">
        <v>2738</v>
      </c>
    </row>
    <row r="2588" spans="12:12">
      <c r="L2588" s="23" t="s">
        <v>2739</v>
      </c>
    </row>
    <row r="2589" spans="12:12">
      <c r="L2589" s="23" t="s">
        <v>2740</v>
      </c>
    </row>
    <row r="2590" spans="12:12">
      <c r="L2590" s="23" t="s">
        <v>2741</v>
      </c>
    </row>
    <row r="2591" spans="12:12">
      <c r="L2591" s="23" t="s">
        <v>2742</v>
      </c>
    </row>
    <row r="2592" spans="12:12">
      <c r="L2592" s="23" t="s">
        <v>2743</v>
      </c>
    </row>
    <row r="2593" spans="12:12">
      <c r="L2593" s="23" t="s">
        <v>2744</v>
      </c>
    </row>
    <row r="2594" spans="12:12">
      <c r="L2594" s="23" t="s">
        <v>2745</v>
      </c>
    </row>
    <row r="2595" spans="12:12">
      <c r="L2595" s="23" t="s">
        <v>2746</v>
      </c>
    </row>
    <row r="2596" spans="12:12">
      <c r="L2596" s="23" t="s">
        <v>2747</v>
      </c>
    </row>
    <row r="2597" spans="12:12">
      <c r="L2597" s="23" t="s">
        <v>2748</v>
      </c>
    </row>
    <row r="2598" spans="12:12">
      <c r="L2598" s="23" t="s">
        <v>2749</v>
      </c>
    </row>
    <row r="2599" spans="12:12">
      <c r="L2599" s="23" t="s">
        <v>2750</v>
      </c>
    </row>
    <row r="2600" spans="12:12">
      <c r="L2600" s="23" t="s">
        <v>2751</v>
      </c>
    </row>
    <row r="2601" spans="12:12">
      <c r="L2601" s="23" t="s">
        <v>2752</v>
      </c>
    </row>
    <row r="2602" spans="12:12">
      <c r="L2602" s="23" t="s">
        <v>2753</v>
      </c>
    </row>
    <row r="2603" spans="12:12">
      <c r="L2603" s="23" t="s">
        <v>2754</v>
      </c>
    </row>
    <row r="2604" spans="12:12">
      <c r="L2604" s="23" t="s">
        <v>2755</v>
      </c>
    </row>
    <row r="2605" spans="12:12">
      <c r="L2605" s="23" t="s">
        <v>2756</v>
      </c>
    </row>
    <row r="2606" spans="12:12">
      <c r="L2606" s="23" t="s">
        <v>2757</v>
      </c>
    </row>
    <row r="2607" spans="12:12">
      <c r="L2607" s="23" t="s">
        <v>2758</v>
      </c>
    </row>
    <row r="2608" spans="12:12">
      <c r="L2608" s="23" t="s">
        <v>2759</v>
      </c>
    </row>
    <row r="2609" spans="12:12">
      <c r="L2609" s="23" t="s">
        <v>2760</v>
      </c>
    </row>
    <row r="2610" spans="12:12">
      <c r="L2610" s="23" t="s">
        <v>2761</v>
      </c>
    </row>
    <row r="2611" spans="12:12">
      <c r="L2611" s="23" t="s">
        <v>2762</v>
      </c>
    </row>
    <row r="2612" spans="12:12">
      <c r="L2612" s="23" t="s">
        <v>2763</v>
      </c>
    </row>
    <row r="2613" spans="12:12">
      <c r="L2613" s="23" t="s">
        <v>2764</v>
      </c>
    </row>
    <row r="2614" spans="12:12">
      <c r="L2614" s="23" t="s">
        <v>2765</v>
      </c>
    </row>
    <row r="2615" spans="12:12">
      <c r="L2615" s="23" t="s">
        <v>2766</v>
      </c>
    </row>
    <row r="2616" spans="12:12">
      <c r="L2616" s="23" t="s">
        <v>2767</v>
      </c>
    </row>
    <row r="2617" spans="12:12">
      <c r="L2617" s="23" t="s">
        <v>2768</v>
      </c>
    </row>
    <row r="2618" spans="12:12">
      <c r="L2618" s="23" t="s">
        <v>2769</v>
      </c>
    </row>
    <row r="2619" spans="12:12">
      <c r="L2619" s="23" t="s">
        <v>2770</v>
      </c>
    </row>
    <row r="2620" spans="12:12">
      <c r="L2620" s="23" t="s">
        <v>2771</v>
      </c>
    </row>
    <row r="2621" spans="12:12">
      <c r="L2621" s="23" t="s">
        <v>2772</v>
      </c>
    </row>
    <row r="2622" spans="12:12">
      <c r="L2622" s="23" t="s">
        <v>2773</v>
      </c>
    </row>
    <row r="2623" spans="12:12">
      <c r="L2623" s="23" t="s">
        <v>2774</v>
      </c>
    </row>
    <row r="2624" spans="12:12">
      <c r="L2624" s="23" t="s">
        <v>2775</v>
      </c>
    </row>
    <row r="2625" spans="12:12">
      <c r="L2625" s="23" t="s">
        <v>2776</v>
      </c>
    </row>
    <row r="2626" spans="12:12">
      <c r="L2626" s="23" t="s">
        <v>2777</v>
      </c>
    </row>
    <row r="2627" spans="12:12">
      <c r="L2627" s="23" t="s">
        <v>2778</v>
      </c>
    </row>
    <row r="2628" spans="12:12">
      <c r="L2628" s="23" t="s">
        <v>2779</v>
      </c>
    </row>
    <row r="2629" spans="12:12">
      <c r="L2629" s="23" t="s">
        <v>2780</v>
      </c>
    </row>
    <row r="2630" spans="12:12">
      <c r="L2630" s="23" t="s">
        <v>2781</v>
      </c>
    </row>
    <row r="2631" spans="12:12">
      <c r="L2631" s="23" t="s">
        <v>2782</v>
      </c>
    </row>
    <row r="2632" spans="12:12">
      <c r="L2632" s="23" t="s">
        <v>2783</v>
      </c>
    </row>
    <row r="2633" spans="12:12">
      <c r="L2633" s="23" t="s">
        <v>2783</v>
      </c>
    </row>
    <row r="2634" spans="12:12">
      <c r="L2634" s="23" t="s">
        <v>2784</v>
      </c>
    </row>
    <row r="2635" spans="12:12">
      <c r="L2635" s="23" t="s">
        <v>2785</v>
      </c>
    </row>
    <row r="2636" spans="12:12">
      <c r="L2636" s="23" t="s">
        <v>2786</v>
      </c>
    </row>
    <row r="2637" spans="12:12">
      <c r="L2637" s="23" t="s">
        <v>2787</v>
      </c>
    </row>
    <row r="2638" spans="12:12">
      <c r="L2638" s="23" t="s">
        <v>2788</v>
      </c>
    </row>
    <row r="2639" spans="12:12">
      <c r="L2639" s="23" t="s">
        <v>2789</v>
      </c>
    </row>
    <row r="2640" spans="12:12">
      <c r="L2640" s="23" t="s">
        <v>2790</v>
      </c>
    </row>
    <row r="2641" spans="12:12">
      <c r="L2641" s="23" t="s">
        <v>2791</v>
      </c>
    </row>
    <row r="2642" spans="12:12">
      <c r="L2642" s="23" t="s">
        <v>2792</v>
      </c>
    </row>
    <row r="2643" spans="12:12">
      <c r="L2643" s="23" t="s">
        <v>2793</v>
      </c>
    </row>
    <row r="2644" spans="12:12">
      <c r="L2644" s="23" t="s">
        <v>2794</v>
      </c>
    </row>
    <row r="2645" spans="12:12">
      <c r="L2645" s="23" t="s">
        <v>2795</v>
      </c>
    </row>
    <row r="2646" spans="12:12">
      <c r="L2646" s="23" t="s">
        <v>2796</v>
      </c>
    </row>
    <row r="2647" spans="12:12">
      <c r="L2647" s="23" t="s">
        <v>2797</v>
      </c>
    </row>
    <row r="2648" spans="12:12">
      <c r="L2648" s="23" t="s">
        <v>2798</v>
      </c>
    </row>
    <row r="2649" spans="12:12">
      <c r="L2649" s="23" t="s">
        <v>2799</v>
      </c>
    </row>
    <row r="2650" spans="12:12">
      <c r="L2650" s="23" t="s">
        <v>2800</v>
      </c>
    </row>
    <row r="2651" spans="12:12">
      <c r="L2651" s="23" t="s">
        <v>2801</v>
      </c>
    </row>
    <row r="2652" spans="12:12">
      <c r="L2652" s="23" t="s">
        <v>2802</v>
      </c>
    </row>
    <row r="2653" spans="12:12">
      <c r="L2653" s="23" t="s">
        <v>2803</v>
      </c>
    </row>
    <row r="2654" spans="12:12">
      <c r="L2654" s="23" t="s">
        <v>2804</v>
      </c>
    </row>
    <row r="2655" spans="12:12">
      <c r="L2655" s="23" t="s">
        <v>2805</v>
      </c>
    </row>
    <row r="2656" spans="12:12">
      <c r="L2656" s="23" t="s">
        <v>2806</v>
      </c>
    </row>
    <row r="2657" spans="12:12">
      <c r="L2657" s="23" t="s">
        <v>2807</v>
      </c>
    </row>
    <row r="2658" spans="12:12">
      <c r="L2658" s="23" t="s">
        <v>2808</v>
      </c>
    </row>
    <row r="2659" spans="12:12">
      <c r="L2659" s="23" t="s">
        <v>2809</v>
      </c>
    </row>
    <row r="2660" spans="12:12">
      <c r="L2660" s="23" t="s">
        <v>2810</v>
      </c>
    </row>
    <row r="2661" spans="12:12">
      <c r="L2661" s="23" t="s">
        <v>2811</v>
      </c>
    </row>
    <row r="2662" spans="12:12">
      <c r="L2662" s="23" t="s">
        <v>2812</v>
      </c>
    </row>
    <row r="2663" spans="12:12">
      <c r="L2663" s="23" t="s">
        <v>2813</v>
      </c>
    </row>
    <row r="2664" spans="12:12">
      <c r="L2664" s="23" t="s">
        <v>2814</v>
      </c>
    </row>
    <row r="2665" spans="12:12">
      <c r="L2665" s="23" t="s">
        <v>2815</v>
      </c>
    </row>
    <row r="2666" spans="12:12">
      <c r="L2666" s="23" t="s">
        <v>2816</v>
      </c>
    </row>
    <row r="2667" spans="12:12">
      <c r="L2667" s="23" t="s">
        <v>2817</v>
      </c>
    </row>
    <row r="2668" spans="12:12">
      <c r="L2668" s="23" t="s">
        <v>2818</v>
      </c>
    </row>
    <row r="2669" spans="12:12">
      <c r="L2669" s="23" t="s">
        <v>2819</v>
      </c>
    </row>
    <row r="2670" spans="12:12">
      <c r="L2670" s="23" t="s">
        <v>2820</v>
      </c>
    </row>
    <row r="2671" spans="12:12">
      <c r="L2671" s="23" t="s">
        <v>2821</v>
      </c>
    </row>
    <row r="2672" spans="12:12">
      <c r="L2672" s="23" t="s">
        <v>2822</v>
      </c>
    </row>
    <row r="2673" spans="12:12">
      <c r="L2673" s="23" t="s">
        <v>2823</v>
      </c>
    </row>
    <row r="2674" spans="12:12">
      <c r="L2674" s="23" t="s">
        <v>2824</v>
      </c>
    </row>
    <row r="2675" spans="12:12">
      <c r="L2675" s="23" t="s">
        <v>2825</v>
      </c>
    </row>
    <row r="2676" spans="12:12">
      <c r="L2676" s="23" t="s">
        <v>2826</v>
      </c>
    </row>
    <row r="2677" spans="12:12">
      <c r="L2677" s="23" t="s">
        <v>2827</v>
      </c>
    </row>
    <row r="2678" spans="12:12">
      <c r="L2678" s="23" t="s">
        <v>2828</v>
      </c>
    </row>
    <row r="2679" spans="12:12">
      <c r="L2679" s="23" t="s">
        <v>2829</v>
      </c>
    </row>
    <row r="2680" spans="12:12">
      <c r="L2680" s="23" t="s">
        <v>2830</v>
      </c>
    </row>
    <row r="2681" spans="12:12">
      <c r="L2681" s="23" t="s">
        <v>2831</v>
      </c>
    </row>
    <row r="2682" spans="12:12">
      <c r="L2682" s="23" t="s">
        <v>637</v>
      </c>
    </row>
    <row r="2683" spans="12:12">
      <c r="L2683" s="23" t="s">
        <v>2832</v>
      </c>
    </row>
    <row r="2684" spans="12:12">
      <c r="L2684" s="23" t="s">
        <v>2833</v>
      </c>
    </row>
    <row r="2685" spans="12:12">
      <c r="L2685" s="23" t="s">
        <v>2834</v>
      </c>
    </row>
    <row r="2686" spans="12:12">
      <c r="L2686" s="23" t="s">
        <v>2835</v>
      </c>
    </row>
    <row r="2687" spans="12:12">
      <c r="L2687" s="23" t="s">
        <v>2836</v>
      </c>
    </row>
    <row r="2688" spans="12:12">
      <c r="L2688" s="23" t="s">
        <v>2837</v>
      </c>
    </row>
    <row r="2689" spans="12:12">
      <c r="L2689" s="23" t="s">
        <v>2838</v>
      </c>
    </row>
    <row r="2690" spans="12:12">
      <c r="L2690" s="23" t="s">
        <v>2839</v>
      </c>
    </row>
    <row r="2691" spans="12:12">
      <c r="L2691" s="23" t="s">
        <v>2840</v>
      </c>
    </row>
    <row r="2692" spans="12:12">
      <c r="L2692" s="23" t="s">
        <v>2841</v>
      </c>
    </row>
    <row r="2693" spans="12:12">
      <c r="L2693" s="23" t="s">
        <v>2841</v>
      </c>
    </row>
    <row r="2694" spans="12:12">
      <c r="L2694" s="23" t="s">
        <v>2842</v>
      </c>
    </row>
    <row r="2695" spans="12:12">
      <c r="L2695" s="23" t="s">
        <v>2843</v>
      </c>
    </row>
    <row r="2696" spans="12:12">
      <c r="L2696" s="23" t="s">
        <v>2844</v>
      </c>
    </row>
    <row r="2697" spans="12:12">
      <c r="L2697" s="23" t="s">
        <v>2845</v>
      </c>
    </row>
    <row r="2698" spans="12:12">
      <c r="L2698" s="23" t="s">
        <v>2846</v>
      </c>
    </row>
    <row r="2699" spans="12:12">
      <c r="L2699" s="23" t="s">
        <v>2847</v>
      </c>
    </row>
    <row r="2700" spans="12:12">
      <c r="L2700" s="23" t="s">
        <v>2848</v>
      </c>
    </row>
    <row r="2701" spans="12:12">
      <c r="L2701" s="23" t="s">
        <v>2849</v>
      </c>
    </row>
    <row r="2702" spans="12:12">
      <c r="L2702" s="23" t="s">
        <v>2850</v>
      </c>
    </row>
    <row r="2703" spans="12:12">
      <c r="L2703" s="23" t="s">
        <v>2851</v>
      </c>
    </row>
    <row r="2704" spans="12:12">
      <c r="L2704" s="23" t="s">
        <v>2852</v>
      </c>
    </row>
    <row r="2705" spans="12:12">
      <c r="L2705" s="23" t="s">
        <v>2853</v>
      </c>
    </row>
    <row r="2706" spans="12:12">
      <c r="L2706" s="23" t="s">
        <v>2854</v>
      </c>
    </row>
    <row r="2707" spans="12:12">
      <c r="L2707" s="23" t="s">
        <v>2855</v>
      </c>
    </row>
    <row r="2708" spans="12:12">
      <c r="L2708" s="23" t="s">
        <v>2856</v>
      </c>
    </row>
    <row r="2709" spans="12:12">
      <c r="L2709" s="23" t="s">
        <v>643</v>
      </c>
    </row>
    <row r="2710" spans="12:12">
      <c r="L2710" s="23" t="s">
        <v>2857</v>
      </c>
    </row>
    <row r="2711" spans="12:12">
      <c r="L2711" s="23" t="s">
        <v>2858</v>
      </c>
    </row>
    <row r="2712" spans="12:12">
      <c r="L2712" s="23" t="s">
        <v>2858</v>
      </c>
    </row>
    <row r="2713" spans="12:12">
      <c r="L2713" s="23" t="s">
        <v>2858</v>
      </c>
    </row>
    <row r="2714" spans="12:12">
      <c r="L2714" s="23" t="s">
        <v>2859</v>
      </c>
    </row>
    <row r="2715" spans="12:12">
      <c r="L2715" s="23" t="s">
        <v>2860</v>
      </c>
    </row>
    <row r="2716" spans="12:12">
      <c r="L2716" s="23" t="s">
        <v>2861</v>
      </c>
    </row>
    <row r="2717" spans="12:12">
      <c r="L2717" s="23" t="s">
        <v>2862</v>
      </c>
    </row>
    <row r="2718" spans="12:12">
      <c r="L2718" s="23" t="s">
        <v>2863</v>
      </c>
    </row>
    <row r="2719" spans="12:12">
      <c r="L2719" s="23" t="s">
        <v>2864</v>
      </c>
    </row>
    <row r="2720" spans="12:12">
      <c r="L2720" s="23" t="s">
        <v>2865</v>
      </c>
    </row>
    <row r="2721" spans="12:12">
      <c r="L2721" s="23" t="s">
        <v>2866</v>
      </c>
    </row>
    <row r="2722" spans="12:12">
      <c r="L2722" s="23" t="s">
        <v>2867</v>
      </c>
    </row>
    <row r="2723" spans="12:12">
      <c r="L2723" s="23" t="s">
        <v>2868</v>
      </c>
    </row>
    <row r="2724" spans="12:12">
      <c r="L2724" s="23" t="s">
        <v>2869</v>
      </c>
    </row>
    <row r="2725" spans="12:12">
      <c r="L2725" s="23" t="s">
        <v>644</v>
      </c>
    </row>
    <row r="2726" spans="12:12">
      <c r="L2726" s="23" t="s">
        <v>2870</v>
      </c>
    </row>
    <row r="2727" spans="12:12">
      <c r="L2727" s="23" t="s">
        <v>2871</v>
      </c>
    </row>
    <row r="2728" spans="12:12">
      <c r="L2728" s="23" t="s">
        <v>2872</v>
      </c>
    </row>
    <row r="2729" spans="12:12">
      <c r="L2729" s="23" t="s">
        <v>2873</v>
      </c>
    </row>
    <row r="2730" spans="12:12">
      <c r="L2730" s="23" t="s">
        <v>2874</v>
      </c>
    </row>
    <row r="2731" spans="12:12">
      <c r="L2731" s="23" t="s">
        <v>2875</v>
      </c>
    </row>
    <row r="2732" spans="12:12">
      <c r="L2732" s="23" t="s">
        <v>2876</v>
      </c>
    </row>
    <row r="2733" spans="12:12">
      <c r="L2733" s="23" t="s">
        <v>648</v>
      </c>
    </row>
    <row r="2734" spans="12:12">
      <c r="L2734" s="23" t="s">
        <v>2877</v>
      </c>
    </row>
    <row r="2735" spans="12:12">
      <c r="L2735" s="23" t="s">
        <v>650</v>
      </c>
    </row>
    <row r="2736" spans="12:12">
      <c r="L2736" s="23" t="s">
        <v>2878</v>
      </c>
    </row>
    <row r="2737" spans="12:12">
      <c r="L2737" s="23" t="s">
        <v>2879</v>
      </c>
    </row>
    <row r="2738" spans="12:12">
      <c r="L2738" s="23" t="s">
        <v>2880</v>
      </c>
    </row>
    <row r="2739" spans="12:12">
      <c r="L2739" s="23" t="s">
        <v>2881</v>
      </c>
    </row>
    <row r="2740" spans="12:12">
      <c r="L2740" s="23" t="s">
        <v>2882</v>
      </c>
    </row>
    <row r="2741" spans="12:12">
      <c r="L2741" s="23" t="s">
        <v>2883</v>
      </c>
    </row>
    <row r="2742" spans="12:12">
      <c r="L2742" s="23" t="s">
        <v>2884</v>
      </c>
    </row>
    <row r="2743" spans="12:12">
      <c r="L2743" s="23" t="s">
        <v>2885</v>
      </c>
    </row>
    <row r="2744" spans="12:12">
      <c r="L2744" s="23" t="s">
        <v>2885</v>
      </c>
    </row>
    <row r="2745" spans="12:12">
      <c r="L2745" s="23" t="s">
        <v>2885</v>
      </c>
    </row>
    <row r="2746" spans="12:12">
      <c r="L2746" s="23" t="s">
        <v>2886</v>
      </c>
    </row>
    <row r="2747" spans="12:12">
      <c r="L2747" s="23" t="s">
        <v>2887</v>
      </c>
    </row>
    <row r="2748" spans="12:12">
      <c r="L2748" s="23" t="s">
        <v>2888</v>
      </c>
    </row>
    <row r="2749" spans="12:12">
      <c r="L2749" s="23" t="s">
        <v>2889</v>
      </c>
    </row>
    <row r="2750" spans="12:12">
      <c r="L2750" s="23" t="s">
        <v>2890</v>
      </c>
    </row>
    <row r="2751" spans="12:12">
      <c r="L2751" s="23" t="s">
        <v>2891</v>
      </c>
    </row>
    <row r="2752" spans="12:12">
      <c r="L2752" s="23" t="s">
        <v>2892</v>
      </c>
    </row>
    <row r="2753" spans="12:12">
      <c r="L2753" s="23" t="s">
        <v>2893</v>
      </c>
    </row>
    <row r="2754" spans="12:12">
      <c r="L2754" s="23" t="s">
        <v>2893</v>
      </c>
    </row>
    <row r="2755" spans="12:12">
      <c r="L2755" s="23" t="s">
        <v>2894</v>
      </c>
    </row>
    <row r="2756" spans="12:12">
      <c r="L2756" s="23" t="s">
        <v>2895</v>
      </c>
    </row>
    <row r="2757" spans="12:12">
      <c r="L2757" s="23" t="s">
        <v>2896</v>
      </c>
    </row>
    <row r="2758" spans="12:12">
      <c r="L2758" s="23" t="s">
        <v>2897</v>
      </c>
    </row>
    <row r="2759" spans="12:12">
      <c r="L2759" s="23" t="s">
        <v>2898</v>
      </c>
    </row>
    <row r="2760" spans="12:12">
      <c r="L2760" s="23" t="s">
        <v>2898</v>
      </c>
    </row>
    <row r="2761" spans="12:12">
      <c r="L2761" s="23" t="s">
        <v>2899</v>
      </c>
    </row>
    <row r="2762" spans="12:12">
      <c r="L2762" s="23" t="s">
        <v>2900</v>
      </c>
    </row>
    <row r="2763" spans="12:12">
      <c r="L2763" s="23" t="s">
        <v>2901</v>
      </c>
    </row>
    <row r="2764" spans="12:12">
      <c r="L2764" s="23" t="s">
        <v>2902</v>
      </c>
    </row>
    <row r="2765" spans="12:12">
      <c r="L2765" s="23" t="s">
        <v>2903</v>
      </c>
    </row>
    <row r="2766" spans="12:12">
      <c r="L2766" s="23" t="s">
        <v>652</v>
      </c>
    </row>
    <row r="2767" spans="12:12">
      <c r="L2767" s="23" t="s">
        <v>2904</v>
      </c>
    </row>
    <row r="2768" spans="12:12">
      <c r="L2768" s="23" t="s">
        <v>656</v>
      </c>
    </row>
    <row r="2769" spans="12:12">
      <c r="L2769" s="23" t="s">
        <v>2905</v>
      </c>
    </row>
    <row r="2770" spans="12:12">
      <c r="L2770" s="23" t="s">
        <v>2906</v>
      </c>
    </row>
    <row r="2771" spans="12:12">
      <c r="L2771" s="23" t="s">
        <v>2907</v>
      </c>
    </row>
    <row r="2772" spans="12:12">
      <c r="L2772" s="23" t="s">
        <v>2908</v>
      </c>
    </row>
    <row r="2773" spans="12:12">
      <c r="L2773" s="23" t="s">
        <v>2909</v>
      </c>
    </row>
    <row r="2774" spans="12:12">
      <c r="L2774" s="23" t="s">
        <v>2910</v>
      </c>
    </row>
    <row r="2775" spans="12:12">
      <c r="L2775" s="23" t="s">
        <v>2911</v>
      </c>
    </row>
    <row r="2776" spans="12:12">
      <c r="L2776" s="23" t="s">
        <v>2912</v>
      </c>
    </row>
    <row r="2777" spans="12:12">
      <c r="L2777" s="23" t="s">
        <v>662</v>
      </c>
    </row>
    <row r="2778" spans="12:12">
      <c r="L2778" s="23" t="s">
        <v>2913</v>
      </c>
    </row>
    <row r="2779" spans="12:12">
      <c r="L2779" s="23" t="s">
        <v>2914</v>
      </c>
    </row>
    <row r="2780" spans="12:12">
      <c r="L2780" s="23" t="s">
        <v>2915</v>
      </c>
    </row>
    <row r="2781" spans="12:12">
      <c r="L2781" s="23" t="s">
        <v>2916</v>
      </c>
    </row>
    <row r="2782" spans="12:12">
      <c r="L2782" s="23" t="s">
        <v>2917</v>
      </c>
    </row>
    <row r="2783" spans="12:12">
      <c r="L2783" s="23" t="s">
        <v>2918</v>
      </c>
    </row>
    <row r="2784" spans="12:12">
      <c r="L2784" s="23" t="s">
        <v>2918</v>
      </c>
    </row>
    <row r="2785" spans="12:12">
      <c r="L2785" s="23" t="s">
        <v>2919</v>
      </c>
    </row>
    <row r="2786" spans="12:12">
      <c r="L2786" s="23" t="s">
        <v>2920</v>
      </c>
    </row>
    <row r="2787" spans="12:12">
      <c r="L2787" s="23" t="s">
        <v>666</v>
      </c>
    </row>
    <row r="2788" spans="12:12">
      <c r="L2788" s="23" t="s">
        <v>2921</v>
      </c>
    </row>
    <row r="2789" spans="12:12">
      <c r="L2789" s="23" t="s">
        <v>2922</v>
      </c>
    </row>
    <row r="2790" spans="12:12">
      <c r="L2790" s="23" t="s">
        <v>2923</v>
      </c>
    </row>
    <row r="2791" spans="12:12">
      <c r="L2791" s="23" t="s">
        <v>2924</v>
      </c>
    </row>
    <row r="2792" spans="12:12">
      <c r="L2792" s="23" t="s">
        <v>2925</v>
      </c>
    </row>
    <row r="2793" spans="12:12">
      <c r="L2793" s="23" t="s">
        <v>2926</v>
      </c>
    </row>
    <row r="2794" spans="12:12">
      <c r="L2794" s="23" t="s">
        <v>671</v>
      </c>
    </row>
    <row r="2795" spans="12:12">
      <c r="L2795" s="23" t="s">
        <v>2927</v>
      </c>
    </row>
    <row r="2796" spans="12:12">
      <c r="L2796" s="23" t="s">
        <v>2928</v>
      </c>
    </row>
    <row r="2797" spans="12:12">
      <c r="L2797" s="23" t="s">
        <v>2929</v>
      </c>
    </row>
    <row r="2798" spans="12:12">
      <c r="L2798" s="23" t="s">
        <v>2930</v>
      </c>
    </row>
    <row r="2799" spans="12:12">
      <c r="L2799" s="23" t="s">
        <v>2931</v>
      </c>
    </row>
    <row r="2800" spans="12:12">
      <c r="L2800" s="23" t="s">
        <v>2932</v>
      </c>
    </row>
    <row r="2801" spans="12:12">
      <c r="L2801" s="23" t="s">
        <v>2933</v>
      </c>
    </row>
    <row r="2802" spans="12:12">
      <c r="L2802" s="23" t="s">
        <v>677</v>
      </c>
    </row>
    <row r="2803" spans="12:12">
      <c r="L2803" s="23" t="s">
        <v>2934</v>
      </c>
    </row>
    <row r="2804" spans="12:12">
      <c r="L2804" s="23" t="s">
        <v>2935</v>
      </c>
    </row>
    <row r="2805" spans="12:12">
      <c r="L2805" s="23" t="s">
        <v>681</v>
      </c>
    </row>
    <row r="2806" spans="12:12">
      <c r="L2806" s="23" t="s">
        <v>2936</v>
      </c>
    </row>
    <row r="2807" spans="12:12">
      <c r="L2807" s="23" t="s">
        <v>2937</v>
      </c>
    </row>
    <row r="2808" spans="12:12">
      <c r="L2808" s="23" t="s">
        <v>2938</v>
      </c>
    </row>
    <row r="2809" spans="12:12">
      <c r="L2809" s="23" t="s">
        <v>2939</v>
      </c>
    </row>
    <row r="2810" spans="12:12">
      <c r="L2810" s="23" t="s">
        <v>683</v>
      </c>
    </row>
    <row r="2811" spans="12:12">
      <c r="L2811" s="23" t="s">
        <v>685</v>
      </c>
    </row>
    <row r="2812" spans="12:12">
      <c r="L2812" s="23" t="s">
        <v>685</v>
      </c>
    </row>
    <row r="2813" spans="12:12">
      <c r="L2813" s="23" t="s">
        <v>685</v>
      </c>
    </row>
    <row r="2814" spans="12:12">
      <c r="L2814" s="23" t="s">
        <v>2940</v>
      </c>
    </row>
    <row r="2815" spans="12:12">
      <c r="L2815" s="23" t="s">
        <v>2941</v>
      </c>
    </row>
    <row r="2816" spans="12:12">
      <c r="L2816" s="23" t="s">
        <v>2942</v>
      </c>
    </row>
    <row r="2817" spans="12:12">
      <c r="L2817" s="23" t="s">
        <v>2943</v>
      </c>
    </row>
    <row r="2818" spans="12:12">
      <c r="L2818" s="23" t="s">
        <v>2944</v>
      </c>
    </row>
    <row r="2819" spans="12:12">
      <c r="L2819" s="23" t="s">
        <v>2945</v>
      </c>
    </row>
    <row r="2820" spans="12:12">
      <c r="L2820" s="23" t="s">
        <v>2946</v>
      </c>
    </row>
    <row r="2821" spans="12:12">
      <c r="L2821" s="23" t="s">
        <v>2947</v>
      </c>
    </row>
    <row r="2822" spans="12:12">
      <c r="L2822" s="23" t="s">
        <v>2947</v>
      </c>
    </row>
    <row r="2823" spans="12:12">
      <c r="L2823" s="23" t="s">
        <v>2948</v>
      </c>
    </row>
    <row r="2824" spans="12:12">
      <c r="L2824" s="23" t="s">
        <v>2949</v>
      </c>
    </row>
    <row r="2825" spans="12:12">
      <c r="L2825" s="23" t="s">
        <v>2950</v>
      </c>
    </row>
    <row r="2826" spans="12:12">
      <c r="L2826" s="23" t="s">
        <v>2951</v>
      </c>
    </row>
    <row r="2827" spans="12:12">
      <c r="L2827" s="23" t="s">
        <v>2952</v>
      </c>
    </row>
    <row r="2828" spans="12:12">
      <c r="L2828" s="23" t="s">
        <v>2953</v>
      </c>
    </row>
    <row r="2829" spans="12:12">
      <c r="L2829" s="23" t="s">
        <v>2954</v>
      </c>
    </row>
    <row r="2830" spans="12:12">
      <c r="L2830" s="23" t="s">
        <v>2955</v>
      </c>
    </row>
    <row r="2831" spans="12:12">
      <c r="L2831" s="23" t="s">
        <v>2956</v>
      </c>
    </row>
    <row r="2832" spans="12:12">
      <c r="L2832" s="23" t="s">
        <v>2957</v>
      </c>
    </row>
    <row r="2833" spans="12:12">
      <c r="L2833" s="23" t="s">
        <v>2958</v>
      </c>
    </row>
    <row r="2834" spans="12:12">
      <c r="L2834" s="23" t="s">
        <v>2959</v>
      </c>
    </row>
    <row r="2835" spans="12:12">
      <c r="L2835" s="23" t="s">
        <v>2960</v>
      </c>
    </row>
    <row r="2836" spans="12:12">
      <c r="L2836" s="23" t="s">
        <v>2961</v>
      </c>
    </row>
    <row r="2837" spans="12:12">
      <c r="L2837" s="23" t="s">
        <v>2962</v>
      </c>
    </row>
    <row r="2838" spans="12:12">
      <c r="L2838" s="23" t="s">
        <v>2963</v>
      </c>
    </row>
    <row r="2839" spans="12:12">
      <c r="L2839" s="23" t="s">
        <v>2964</v>
      </c>
    </row>
    <row r="2840" spans="12:12">
      <c r="L2840" s="23" t="s">
        <v>2965</v>
      </c>
    </row>
    <row r="2841" spans="12:12">
      <c r="L2841" s="23" t="s">
        <v>2965</v>
      </c>
    </row>
    <row r="2842" spans="12:12">
      <c r="L2842" s="23" t="s">
        <v>2966</v>
      </c>
    </row>
    <row r="2843" spans="12:12">
      <c r="L2843" s="23" t="s">
        <v>2967</v>
      </c>
    </row>
    <row r="2844" spans="12:12">
      <c r="L2844" s="23" t="s">
        <v>2968</v>
      </c>
    </row>
    <row r="2845" spans="12:12">
      <c r="L2845" s="23" t="s">
        <v>2969</v>
      </c>
    </row>
    <row r="2846" spans="12:12">
      <c r="L2846" s="23" t="s">
        <v>2970</v>
      </c>
    </row>
    <row r="2847" spans="12:12">
      <c r="L2847" s="23" t="s">
        <v>2971</v>
      </c>
    </row>
    <row r="2848" spans="12:12">
      <c r="L2848" s="23" t="s">
        <v>2972</v>
      </c>
    </row>
    <row r="2849" spans="12:12">
      <c r="L2849" s="23" t="s">
        <v>2973</v>
      </c>
    </row>
    <row r="2850" spans="12:12">
      <c r="L2850" s="23" t="s">
        <v>2974</v>
      </c>
    </row>
    <row r="2851" spans="12:12">
      <c r="L2851" s="23" t="s">
        <v>2975</v>
      </c>
    </row>
    <row r="2852" spans="12:12">
      <c r="L2852" s="23" t="s">
        <v>2976</v>
      </c>
    </row>
    <row r="2853" spans="12:12">
      <c r="L2853" s="23" t="s">
        <v>2977</v>
      </c>
    </row>
    <row r="2854" spans="12:12">
      <c r="L2854" s="23" t="s">
        <v>2978</v>
      </c>
    </row>
    <row r="2855" spans="12:12">
      <c r="L2855" s="23" t="s">
        <v>2979</v>
      </c>
    </row>
    <row r="2856" spans="12:12">
      <c r="L2856" s="23" t="s">
        <v>2980</v>
      </c>
    </row>
    <row r="2857" spans="12:12">
      <c r="L2857" s="23" t="s">
        <v>2981</v>
      </c>
    </row>
    <row r="2858" spans="12:12">
      <c r="L2858" s="23" t="s">
        <v>2982</v>
      </c>
    </row>
    <row r="2859" spans="12:12">
      <c r="L2859" s="23" t="s">
        <v>2983</v>
      </c>
    </row>
    <row r="2860" spans="12:12">
      <c r="L2860" s="23" t="s">
        <v>2984</v>
      </c>
    </row>
    <row r="2861" spans="12:12">
      <c r="L2861" s="23" t="s">
        <v>2984</v>
      </c>
    </row>
    <row r="2862" spans="12:12">
      <c r="L2862" s="23" t="s">
        <v>2985</v>
      </c>
    </row>
    <row r="2863" spans="12:12">
      <c r="L2863" s="23" t="s">
        <v>2986</v>
      </c>
    </row>
    <row r="2864" spans="12:12">
      <c r="L2864" s="23" t="s">
        <v>2987</v>
      </c>
    </row>
    <row r="2865" spans="12:12">
      <c r="L2865" s="23" t="s">
        <v>2988</v>
      </c>
    </row>
    <row r="2866" spans="12:12">
      <c r="L2866" s="23" t="s">
        <v>2989</v>
      </c>
    </row>
    <row r="2867" spans="12:12">
      <c r="L2867" s="23" t="s">
        <v>2989</v>
      </c>
    </row>
    <row r="2868" spans="12:12">
      <c r="L2868" s="23" t="s">
        <v>2990</v>
      </c>
    </row>
    <row r="2869" spans="12:12">
      <c r="L2869" s="23" t="s">
        <v>689</v>
      </c>
    </row>
    <row r="2870" spans="12:12">
      <c r="L2870" s="23" t="s">
        <v>2991</v>
      </c>
    </row>
    <row r="2871" spans="12:12">
      <c r="L2871" s="23" t="s">
        <v>690</v>
      </c>
    </row>
    <row r="2872" spans="12:12">
      <c r="L2872" s="23" t="s">
        <v>2992</v>
      </c>
    </row>
    <row r="2873" spans="12:12">
      <c r="L2873" s="23" t="s">
        <v>2993</v>
      </c>
    </row>
    <row r="2874" spans="12:12">
      <c r="L2874" s="23" t="s">
        <v>692</v>
      </c>
    </row>
    <row r="2875" spans="12:12">
      <c r="L2875" s="23" t="s">
        <v>2994</v>
      </c>
    </row>
    <row r="2876" spans="12:12">
      <c r="L2876" s="23" t="s">
        <v>2995</v>
      </c>
    </row>
    <row r="2877" spans="12:12">
      <c r="L2877" s="23" t="s">
        <v>2996</v>
      </c>
    </row>
    <row r="2878" spans="12:12">
      <c r="L2878" s="23" t="s">
        <v>2997</v>
      </c>
    </row>
    <row r="2879" spans="12:12">
      <c r="L2879" s="23" t="s">
        <v>2998</v>
      </c>
    </row>
    <row r="2880" spans="12:12">
      <c r="L2880" s="23" t="s">
        <v>2999</v>
      </c>
    </row>
    <row r="2881" spans="12:12">
      <c r="L2881" s="23" t="s">
        <v>3000</v>
      </c>
    </row>
    <row r="2882" spans="12:12">
      <c r="L2882" s="23" t="s">
        <v>3001</v>
      </c>
    </row>
    <row r="2883" spans="12:12">
      <c r="L2883" s="23" t="s">
        <v>3002</v>
      </c>
    </row>
  </sheetData>
  <sheetProtection algorithmName="SHA-512" hashValue="2diGunvEipkA11vUWhtse/4W6TQaWkc8nsZad0gdewuLuqDIFPkx+HOYQMT22VMxqREnqeA88TvXa6ikl2GIqg==" saltValue="iAp5+7yca9n7KUM6keT8OA==" spinCount="100000" sheet="1" objects="1" scenarios="1"/>
  <sortState xmlns:xlrd2="http://schemas.microsoft.com/office/spreadsheetml/2017/richdata2" ref="T3:T27">
    <sortCondition ref="T3:T27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B529C-C415-45F1-A1AD-B1EA048394E8}">
  <dimension ref="B1:F2956"/>
  <sheetViews>
    <sheetView workbookViewId="0">
      <pane ySplit="1" topLeftCell="A2" activePane="bottomLeft" state="frozen"/>
      <selection activeCell="B1" sqref="B1:F1048576"/>
      <selection pane="bottomLeft" activeCell="B1" sqref="B1:F1048576"/>
    </sheetView>
  </sheetViews>
  <sheetFormatPr defaultRowHeight="15"/>
  <cols>
    <col min="1" max="1" width="2.85546875" customWidth="1"/>
    <col min="2" max="2" width="13.5703125" hidden="1" customWidth="1"/>
    <col min="3" max="3" width="28.5703125" hidden="1" customWidth="1"/>
    <col min="4" max="4" width="20.42578125" hidden="1" customWidth="1"/>
    <col min="5" max="5" width="98.5703125" style="23" hidden="1" customWidth="1"/>
    <col min="6" max="6" width="4.7109375" hidden="1" customWidth="1"/>
  </cols>
  <sheetData>
    <row r="1" spans="2:6">
      <c r="B1" s="21" t="s">
        <v>3041</v>
      </c>
      <c r="C1" s="21" t="s">
        <v>75</v>
      </c>
      <c r="D1" s="21" t="s">
        <v>77</v>
      </c>
      <c r="E1" s="22" t="s">
        <v>33</v>
      </c>
      <c r="F1" s="21"/>
    </row>
    <row r="2" spans="2:6">
      <c r="B2" s="24" t="str">
        <f>CONCATENATE(C2,COUNTIF($C$2:C2,C2))</f>
        <v>Albufeira1</v>
      </c>
      <c r="C2" s="24" t="s">
        <v>97</v>
      </c>
      <c r="D2" s="24" t="s">
        <v>82</v>
      </c>
      <c r="E2" s="25" t="s">
        <v>250</v>
      </c>
      <c r="F2" s="26">
        <f>COUNTIF($C$2:C2,C2)</f>
        <v>1</v>
      </c>
    </row>
    <row r="3" spans="2:6" ht="16.5" customHeight="1">
      <c r="B3" s="24" t="str">
        <f>CONCATENATE(C3,COUNTIF($C$2:C3,C3))</f>
        <v>Albufeira2</v>
      </c>
      <c r="C3" s="24" t="s">
        <v>97</v>
      </c>
      <c r="D3" s="24" t="s">
        <v>82</v>
      </c>
      <c r="E3" s="25" t="s">
        <v>1336</v>
      </c>
      <c r="F3" s="26">
        <f>COUNTIF($C$2:C3,C3)</f>
        <v>2</v>
      </c>
    </row>
    <row r="4" spans="2:6">
      <c r="B4" s="24" t="str">
        <f>CONCATENATE(C4,COUNTIF($C$2:C4,C4))</f>
        <v>Albufeira3</v>
      </c>
      <c r="C4" s="24" t="s">
        <v>97</v>
      </c>
      <c r="D4" s="24" t="s">
        <v>82</v>
      </c>
      <c r="E4" s="25" t="s">
        <v>1520</v>
      </c>
      <c r="F4" s="26">
        <f>COUNTIF($C$2:C4,C4)</f>
        <v>3</v>
      </c>
    </row>
    <row r="5" spans="2:6">
      <c r="B5" s="24" t="str">
        <f>CONCATENATE(C5,COUNTIF($C$2:C5,C5))</f>
        <v>Albufeira4</v>
      </c>
      <c r="C5" s="24" t="s">
        <v>97</v>
      </c>
      <c r="D5" s="24" t="s">
        <v>82</v>
      </c>
      <c r="E5" s="25" t="s">
        <v>1947</v>
      </c>
      <c r="F5" s="26">
        <f>COUNTIF($C$2:C5,C5)</f>
        <v>4</v>
      </c>
    </row>
    <row r="6" spans="2:6">
      <c r="B6" s="24" t="str">
        <f>CONCATENATE(C6,COUNTIF($C$2:C6,C6))</f>
        <v>Alcoutim1</v>
      </c>
      <c r="C6" s="24" t="s">
        <v>112</v>
      </c>
      <c r="D6" s="26" t="s">
        <v>82</v>
      </c>
      <c r="E6" s="25" t="s">
        <v>295</v>
      </c>
      <c r="F6" s="26">
        <f>COUNTIF($C$2:C6,C6)</f>
        <v>1</v>
      </c>
    </row>
    <row r="7" spans="2:6">
      <c r="B7" s="24" t="str">
        <f>CONCATENATE(C7,COUNTIF($C$2:C7,C7))</f>
        <v>Alcoutim2</v>
      </c>
      <c r="C7" s="24" t="s">
        <v>112</v>
      </c>
      <c r="D7" s="26" t="s">
        <v>82</v>
      </c>
      <c r="E7" s="25" t="s">
        <v>1475</v>
      </c>
      <c r="F7" s="26">
        <f>COUNTIF($C$2:C7,C7)</f>
        <v>2</v>
      </c>
    </row>
    <row r="8" spans="2:6">
      <c r="B8" s="24" t="str">
        <f>CONCATENATE(C8,COUNTIF($C$2:C8,C8))</f>
        <v>Alcoutim3</v>
      </c>
      <c r="C8" s="24" t="s">
        <v>112</v>
      </c>
      <c r="D8" s="26" t="s">
        <v>82</v>
      </c>
      <c r="E8" s="25" t="s">
        <v>1719</v>
      </c>
      <c r="F8" s="26">
        <f>COUNTIF($C$2:C8,C8)</f>
        <v>3</v>
      </c>
    </row>
    <row r="9" spans="2:6">
      <c r="B9" s="24" t="str">
        <f>CONCATENATE(C9,COUNTIF($C$2:C9,C9))</f>
        <v>Alcoutim4</v>
      </c>
      <c r="C9" s="24" t="s">
        <v>112</v>
      </c>
      <c r="D9" s="26" t="s">
        <v>82</v>
      </c>
      <c r="E9" s="25" t="s">
        <v>2840</v>
      </c>
      <c r="F9" s="26">
        <f>COUNTIF($C$2:C9,C9)</f>
        <v>4</v>
      </c>
    </row>
    <row r="10" spans="2:6">
      <c r="B10" s="24" t="str">
        <f>CONCATENATE(C10,COUNTIF($C$2:C10,C10))</f>
        <v>Aljezur1</v>
      </c>
      <c r="C10" s="24" t="s">
        <v>124</v>
      </c>
      <c r="D10" s="26" t="s">
        <v>82</v>
      </c>
      <c r="E10" s="25" t="s">
        <v>124</v>
      </c>
      <c r="F10" s="26">
        <f>COUNTIF($C$2:C10,C10)</f>
        <v>1</v>
      </c>
    </row>
    <row r="11" spans="2:6">
      <c r="B11" s="24" t="str">
        <f>CONCATENATE(C11,COUNTIF($C$2:C11,C11))</f>
        <v>Aljezur2</v>
      </c>
      <c r="C11" s="24" t="s">
        <v>124</v>
      </c>
      <c r="D11" s="26" t="s">
        <v>82</v>
      </c>
      <c r="E11" s="25" t="s">
        <v>847</v>
      </c>
      <c r="F11" s="26">
        <f>COUNTIF($C$2:C11,C11)</f>
        <v>2</v>
      </c>
    </row>
    <row r="12" spans="2:6">
      <c r="B12" s="24" t="str">
        <f>CONCATENATE(C12,COUNTIF($C$2:C12,C12))</f>
        <v>Aljezur3</v>
      </c>
      <c r="C12" s="24" t="s">
        <v>124</v>
      </c>
      <c r="D12" s="26" t="s">
        <v>82</v>
      </c>
      <c r="E12" s="25" t="s">
        <v>1897</v>
      </c>
      <c r="F12" s="26">
        <f>COUNTIF($C$2:C12,C12)</f>
        <v>3</v>
      </c>
    </row>
    <row r="13" spans="2:6">
      <c r="B13" s="24" t="str">
        <f>CONCATENATE(C13,COUNTIF($C$2:C13,C13))</f>
        <v>Aljezur4</v>
      </c>
      <c r="C13" s="24" t="s">
        <v>124</v>
      </c>
      <c r="D13" s="26" t="s">
        <v>82</v>
      </c>
      <c r="E13" s="25" t="s">
        <v>2265</v>
      </c>
      <c r="F13" s="26">
        <f>COUNTIF($C$2:C13,C13)</f>
        <v>4</v>
      </c>
    </row>
    <row r="14" spans="2:6">
      <c r="B14" s="26" t="str">
        <f>CONCATENATE(C14,COUNTIF($C$2:C14,C14))</f>
        <v>Castro Marim1</v>
      </c>
      <c r="C14" s="26" t="s">
        <v>249</v>
      </c>
      <c r="D14" s="26" t="s">
        <v>82</v>
      </c>
      <c r="E14" s="25" t="s">
        <v>439</v>
      </c>
      <c r="F14" s="26">
        <f>COUNTIF($C$2:C14,C14)</f>
        <v>1</v>
      </c>
    </row>
    <row r="15" spans="2:6">
      <c r="B15" s="26" t="str">
        <f>CONCATENATE(C15,COUNTIF($C$2:C15,C15))</f>
        <v>Castro Marim2</v>
      </c>
      <c r="C15" s="26" t="s">
        <v>249</v>
      </c>
      <c r="D15" s="26" t="s">
        <v>82</v>
      </c>
      <c r="E15" s="25" t="s">
        <v>736</v>
      </c>
      <c r="F15" s="26">
        <f>COUNTIF($C$2:C15,C15)</f>
        <v>2</v>
      </c>
    </row>
    <row r="16" spans="2:6">
      <c r="B16" s="26" t="str">
        <f>CONCATENATE(C16,COUNTIF($C$2:C16,C16))</f>
        <v>Castro Marim3</v>
      </c>
      <c r="C16" s="26" t="s">
        <v>249</v>
      </c>
      <c r="D16" s="26" t="s">
        <v>82</v>
      </c>
      <c r="E16" s="25" t="s">
        <v>249</v>
      </c>
      <c r="F16" s="26">
        <f>COUNTIF($C$2:C16,C16)</f>
        <v>3</v>
      </c>
    </row>
    <row r="17" spans="2:6">
      <c r="B17" s="26" t="str">
        <f>CONCATENATE(C17,COUNTIF($C$2:C17,C17))</f>
        <v>Castro Marim4</v>
      </c>
      <c r="C17" s="26" t="s">
        <v>249</v>
      </c>
      <c r="D17" s="26" t="s">
        <v>82</v>
      </c>
      <c r="E17" s="26" t="s">
        <v>1898</v>
      </c>
      <c r="F17" s="26">
        <f>COUNTIF($C$2:C17,C17)</f>
        <v>4</v>
      </c>
    </row>
    <row r="18" spans="2:6">
      <c r="B18" s="26" t="str">
        <f>CONCATENATE(C18,COUNTIF($C$2:C18,C18))</f>
        <v>Faro1</v>
      </c>
      <c r="C18" s="26" t="s">
        <v>294</v>
      </c>
      <c r="D18" s="26" t="s">
        <v>82</v>
      </c>
      <c r="E18" s="25" t="s">
        <v>1148</v>
      </c>
      <c r="F18" s="26">
        <f>COUNTIF($C$2:C18,C18)</f>
        <v>1</v>
      </c>
    </row>
    <row r="19" spans="2:6">
      <c r="B19" s="26" t="str">
        <f>CONCATENATE(C19,COUNTIF($C$2:C19,C19))</f>
        <v>Faro2</v>
      </c>
      <c r="C19" s="26" t="s">
        <v>294</v>
      </c>
      <c r="D19" s="26" t="s">
        <v>82</v>
      </c>
      <c r="E19" s="25" t="s">
        <v>1313</v>
      </c>
      <c r="F19" s="26">
        <f>COUNTIF($C$2:C19,C19)</f>
        <v>2</v>
      </c>
    </row>
    <row r="20" spans="2:6">
      <c r="B20" s="26" t="str">
        <f>CONCATENATE(C20,COUNTIF($C$2:C20,C20))</f>
        <v>Faro3</v>
      </c>
      <c r="C20" s="26" t="s">
        <v>294</v>
      </c>
      <c r="D20" s="26" t="s">
        <v>82</v>
      </c>
      <c r="E20" s="25" t="s">
        <v>1825</v>
      </c>
      <c r="F20" s="26">
        <f>COUNTIF($C$2:C20,C20)</f>
        <v>3</v>
      </c>
    </row>
    <row r="21" spans="2:6">
      <c r="B21" s="26" t="str">
        <f>CONCATENATE(C21,COUNTIF($C$2:C21,C21))</f>
        <v>Faro4</v>
      </c>
      <c r="C21" s="26" t="s">
        <v>294</v>
      </c>
      <c r="D21" s="26" t="s">
        <v>82</v>
      </c>
      <c r="E21" s="25" t="s">
        <v>2336</v>
      </c>
      <c r="F21" s="26">
        <f>COUNTIF($C$2:C21,C21)</f>
        <v>4</v>
      </c>
    </row>
    <row r="22" spans="2:6">
      <c r="B22" s="26" t="str">
        <f>CONCATENATE(C22,COUNTIF($C$2:C22,C22))</f>
        <v>Lagoa1</v>
      </c>
      <c r="C22" s="26" t="s">
        <v>340</v>
      </c>
      <c r="D22" s="26" t="s">
        <v>82</v>
      </c>
      <c r="E22" s="25" t="s">
        <v>1293</v>
      </c>
      <c r="F22" s="26">
        <f>COUNTIF($C$2:C22,C22)</f>
        <v>1</v>
      </c>
    </row>
    <row r="23" spans="2:6">
      <c r="B23" s="26" t="str">
        <f>CONCATENATE(C23,COUNTIF($C$2:C23,C23))</f>
        <v>Lagoa2</v>
      </c>
      <c r="C23" s="26" t="s">
        <v>340</v>
      </c>
      <c r="D23" s="26" t="s">
        <v>82</v>
      </c>
      <c r="E23" s="25" t="s">
        <v>1330</v>
      </c>
      <c r="F23" s="26">
        <f>COUNTIF($C$2:C23,C23)</f>
        <v>2</v>
      </c>
    </row>
    <row r="24" spans="2:6">
      <c r="B24" s="26" t="str">
        <f>CONCATENATE(C24,COUNTIF($C$2:C24,C24))</f>
        <v>Lagoa3</v>
      </c>
      <c r="C24" s="26" t="s">
        <v>340</v>
      </c>
      <c r="D24" s="26" t="s">
        <v>82</v>
      </c>
      <c r="E24" s="25" t="s">
        <v>1570</v>
      </c>
      <c r="F24" s="26">
        <f>COUNTIF($C$2:C24,C24)</f>
        <v>3</v>
      </c>
    </row>
    <row r="25" spans="2:6">
      <c r="B25" s="26" t="str">
        <f>CONCATENATE(C25,COUNTIF($C$2:C25,C25))</f>
        <v>Lagoa4</v>
      </c>
      <c r="C25" s="26" t="s">
        <v>340</v>
      </c>
      <c r="D25" s="26" t="s">
        <v>82</v>
      </c>
      <c r="E25" s="25" t="s">
        <v>2106</v>
      </c>
      <c r="F25" s="26">
        <f>COUNTIF($C$2:C25,C25)</f>
        <v>4</v>
      </c>
    </row>
    <row r="26" spans="2:6">
      <c r="B26" s="26" t="str">
        <f>CONCATENATE(C26,COUNTIF($C$2:C26,C26))</f>
        <v>Lagos1</v>
      </c>
      <c r="C26" s="26" t="s">
        <v>344</v>
      </c>
      <c r="D26" s="26" t="s">
        <v>82</v>
      </c>
      <c r="E26" s="25" t="s">
        <v>818</v>
      </c>
      <c r="F26" s="26">
        <f>COUNTIF($C$2:C26,C26)</f>
        <v>1</v>
      </c>
    </row>
    <row r="27" spans="2:6">
      <c r="B27" s="26" t="str">
        <f>CONCATENATE(C27,COUNTIF($C$2:C27,C27))</f>
        <v>Lagos2</v>
      </c>
      <c r="C27" s="26" t="s">
        <v>344</v>
      </c>
      <c r="D27" s="26" t="s">
        <v>82</v>
      </c>
      <c r="E27" s="25" t="s">
        <v>1572</v>
      </c>
      <c r="F27" s="26">
        <f>COUNTIF($C$2:C27,C27)</f>
        <v>2</v>
      </c>
    </row>
    <row r="28" spans="2:6">
      <c r="B28" s="26" t="str">
        <f>CONCATENATE(C28,COUNTIF($C$2:C28,C28))</f>
        <v>Lagos3</v>
      </c>
      <c r="C28" s="26" t="s">
        <v>344</v>
      </c>
      <c r="D28" s="26" t="s">
        <v>82</v>
      </c>
      <c r="E28" s="25" t="s">
        <v>1661</v>
      </c>
      <c r="F28" s="26">
        <f>COUNTIF($C$2:C28,C28)</f>
        <v>3</v>
      </c>
    </row>
    <row r="29" spans="2:6">
      <c r="B29" s="26" t="str">
        <f>CONCATENATE(C29,COUNTIF($C$2:C29,C29))</f>
        <v>Lagos4</v>
      </c>
      <c r="C29" s="26" t="s">
        <v>344</v>
      </c>
      <c r="D29" s="26" t="s">
        <v>82</v>
      </c>
      <c r="E29" s="25" t="s">
        <v>1899</v>
      </c>
      <c r="F29" s="26">
        <f>COUNTIF($C$2:C29,C29)</f>
        <v>4</v>
      </c>
    </row>
    <row r="30" spans="2:6">
      <c r="B30" s="26" t="str">
        <f>CONCATENATE(C30,COUNTIF($C$2:C30,C30))</f>
        <v>Loulé1</v>
      </c>
      <c r="C30" s="26" t="s">
        <v>355</v>
      </c>
      <c r="D30" s="26" t="s">
        <v>82</v>
      </c>
      <c r="E30" s="25" t="s">
        <v>402</v>
      </c>
      <c r="F30" s="26">
        <f>COUNTIF($C$2:C30,C30)</f>
        <v>1</v>
      </c>
    </row>
    <row r="31" spans="2:6">
      <c r="B31" s="26" t="str">
        <f>CONCATENATE(C31,COUNTIF($C$2:C31,C31))</f>
        <v>Loulé2</v>
      </c>
      <c r="C31" s="26" t="s">
        <v>355</v>
      </c>
      <c r="D31" s="26" t="s">
        <v>82</v>
      </c>
      <c r="E31" s="25" t="s">
        <v>432</v>
      </c>
      <c r="F31" s="26">
        <f>COUNTIF($C$2:C31,C31)</f>
        <v>2</v>
      </c>
    </row>
    <row r="32" spans="2:6">
      <c r="B32" s="26" t="str">
        <f>CONCATENATE(C32,COUNTIF($C$2:C32,C32))</f>
        <v>Loulé3</v>
      </c>
      <c r="C32" s="26" t="s">
        <v>355</v>
      </c>
      <c r="D32" s="26" t="s">
        <v>82</v>
      </c>
      <c r="E32" s="25" t="s">
        <v>506</v>
      </c>
      <c r="F32" s="26">
        <f>COUNTIF($C$2:C32,C32)</f>
        <v>3</v>
      </c>
    </row>
    <row r="33" spans="2:6">
      <c r="B33" s="26" t="str">
        <f>CONCATENATE(C33,COUNTIF($C$2:C33,C33))</f>
        <v>Loulé4</v>
      </c>
      <c r="C33" s="26" t="s">
        <v>355</v>
      </c>
      <c r="D33" s="26" t="s">
        <v>82</v>
      </c>
      <c r="E33" s="25" t="s">
        <v>839</v>
      </c>
      <c r="F33" s="26">
        <f>COUNTIF($C$2:C33,C33)</f>
        <v>4</v>
      </c>
    </row>
    <row r="34" spans="2:6">
      <c r="B34" s="26" t="str">
        <f>CONCATENATE(C34,COUNTIF($C$2:C34,C34))</f>
        <v>Loulé5</v>
      </c>
      <c r="C34" s="26" t="s">
        <v>355</v>
      </c>
      <c r="D34" s="26" t="s">
        <v>82</v>
      </c>
      <c r="E34" s="25" t="s">
        <v>1642</v>
      </c>
      <c r="F34" s="26">
        <f>COUNTIF($C$2:C34,C34)</f>
        <v>5</v>
      </c>
    </row>
    <row r="35" spans="2:6">
      <c r="B35" s="26" t="str">
        <f>CONCATENATE(C35,COUNTIF($C$2:C35,C35))</f>
        <v>Loulé6</v>
      </c>
      <c r="C35" s="26" t="s">
        <v>355</v>
      </c>
      <c r="D35" s="26" t="s">
        <v>82</v>
      </c>
      <c r="E35" s="25" t="s">
        <v>1643</v>
      </c>
      <c r="F35" s="26">
        <f>COUNTIF($C$2:C35,C35)</f>
        <v>6</v>
      </c>
    </row>
    <row r="36" spans="2:6">
      <c r="B36" s="26" t="str">
        <f>CONCATENATE(C36,COUNTIF($C$2:C36,C36))</f>
        <v>Loulé7</v>
      </c>
      <c r="C36" s="26" t="s">
        <v>355</v>
      </c>
      <c r="D36" s="26" t="s">
        <v>82</v>
      </c>
      <c r="E36" s="25" t="s">
        <v>2149</v>
      </c>
      <c r="F36" s="26">
        <f>COUNTIF($C$2:C36,C36)</f>
        <v>7</v>
      </c>
    </row>
    <row r="37" spans="2:6">
      <c r="B37" s="26" t="str">
        <f>CONCATENATE(C37,COUNTIF($C$2:C37,C37))</f>
        <v>Loulé8</v>
      </c>
      <c r="C37" s="26" t="s">
        <v>355</v>
      </c>
      <c r="D37" s="26" t="s">
        <v>82</v>
      </c>
      <c r="E37" s="25" t="s">
        <v>2157</v>
      </c>
      <c r="F37" s="26">
        <f>COUNTIF($C$2:C37,C37)</f>
        <v>8</v>
      </c>
    </row>
    <row r="38" spans="2:6">
      <c r="B38" s="26" t="str">
        <f>CONCATENATE(C38,COUNTIF($C$2:C38,C38))</f>
        <v>Loulé9</v>
      </c>
      <c r="C38" s="26" t="s">
        <v>355</v>
      </c>
      <c r="D38" s="26" t="s">
        <v>82</v>
      </c>
      <c r="E38" s="25" t="s">
        <v>2299</v>
      </c>
      <c r="F38" s="26">
        <f>COUNTIF($C$2:C38,C38)</f>
        <v>9</v>
      </c>
    </row>
    <row r="39" spans="2:6">
      <c r="B39" s="26" t="str">
        <f>CONCATENATE(C39,COUNTIF($C$2:C39,C39))</f>
        <v>Monchique1</v>
      </c>
      <c r="C39" s="26" t="s">
        <v>411</v>
      </c>
      <c r="D39" s="26" t="s">
        <v>82</v>
      </c>
      <c r="E39" s="25" t="s">
        <v>356</v>
      </c>
      <c r="F39" s="26">
        <f>COUNTIF($C$2:C39,C39)</f>
        <v>1</v>
      </c>
    </row>
    <row r="40" spans="2:6">
      <c r="B40" s="26" t="str">
        <f>CONCATENATE(C40,COUNTIF($C$2:C40,C40))</f>
        <v>Monchique2</v>
      </c>
      <c r="C40" s="26" t="s">
        <v>411</v>
      </c>
      <c r="D40" s="26" t="s">
        <v>82</v>
      </c>
      <c r="E40" s="25" t="s">
        <v>1715</v>
      </c>
      <c r="F40" s="26">
        <f>COUNTIF($C$2:C40,C40)</f>
        <v>2</v>
      </c>
    </row>
    <row r="41" spans="2:6">
      <c r="B41" s="26" t="str">
        <f>CONCATENATE(C41,COUNTIF($C$2:C41,C41))</f>
        <v>Monchique3</v>
      </c>
      <c r="C41" s="26" t="s">
        <v>411</v>
      </c>
      <c r="D41" s="26" t="s">
        <v>82</v>
      </c>
      <c r="E41" s="26" t="s">
        <v>411</v>
      </c>
      <c r="F41" s="26">
        <f>COUNTIF($C$2:C41,C41)</f>
        <v>3</v>
      </c>
    </row>
    <row r="42" spans="2:6">
      <c r="B42" s="26" t="str">
        <f>CONCATENATE(C42,COUNTIF($C$2:C42,C42))</f>
        <v>Olhão1</v>
      </c>
      <c r="C42" s="26" t="s">
        <v>451</v>
      </c>
      <c r="D42" s="26" t="s">
        <v>82</v>
      </c>
      <c r="E42" s="26" t="s">
        <v>1800</v>
      </c>
      <c r="F42" s="26">
        <f>COUNTIF($C$2:C42,C42)</f>
        <v>1</v>
      </c>
    </row>
    <row r="43" spans="2:6">
      <c r="B43" s="26" t="str">
        <f>CONCATENATE(C43,COUNTIF($C$2:C43,C43))</f>
        <v>Olhão2</v>
      </c>
      <c r="C43" s="26" t="s">
        <v>451</v>
      </c>
      <c r="D43" s="26" t="s">
        <v>82</v>
      </c>
      <c r="E43" s="26" t="s">
        <v>451</v>
      </c>
      <c r="F43" s="26">
        <f>COUNTIF($C$2:C43,C43)</f>
        <v>2</v>
      </c>
    </row>
    <row r="44" spans="2:6">
      <c r="B44" s="26" t="str">
        <f>CONCATENATE(C44,COUNTIF($C$2:C44,C44))</f>
        <v>Olhão3</v>
      </c>
      <c r="C44" s="26" t="s">
        <v>451</v>
      </c>
      <c r="D44" s="26" t="s">
        <v>82</v>
      </c>
      <c r="E44" s="26" t="s">
        <v>2003</v>
      </c>
      <c r="F44" s="26">
        <f>COUNTIF($C$2:C44,C44)</f>
        <v>3</v>
      </c>
    </row>
    <row r="45" spans="2:6">
      <c r="B45" s="26" t="str">
        <f>CONCATENATE(C45,COUNTIF($C$2:C45,C45))</f>
        <v>Olhão4</v>
      </c>
      <c r="C45" s="26" t="s">
        <v>451</v>
      </c>
      <c r="D45" s="26" t="s">
        <v>82</v>
      </c>
      <c r="E45" s="26" t="s">
        <v>2155</v>
      </c>
      <c r="F45" s="26">
        <f>COUNTIF($C$2:C45,C45)</f>
        <v>4</v>
      </c>
    </row>
    <row r="46" spans="2:6">
      <c r="B46" s="26" t="str">
        <f>CONCATENATE(C46,COUNTIF($C$2:C46,C46))</f>
        <v>Portimão1</v>
      </c>
      <c r="C46" s="26" t="s">
        <v>511</v>
      </c>
      <c r="D46" s="26" t="s">
        <v>82</v>
      </c>
      <c r="E46" s="26" t="s">
        <v>490</v>
      </c>
      <c r="F46" s="26">
        <f>COUNTIF($C$2:C46,C46)</f>
        <v>1</v>
      </c>
    </row>
    <row r="47" spans="2:6">
      <c r="B47" s="26" t="str">
        <f>CONCATENATE(C47,COUNTIF($C$2:C47,C47))</f>
        <v>Portimão2</v>
      </c>
      <c r="C47" s="26" t="s">
        <v>511</v>
      </c>
      <c r="D47" s="26" t="s">
        <v>82</v>
      </c>
      <c r="E47" s="26" t="s">
        <v>1762</v>
      </c>
      <c r="F47" s="26">
        <f>COUNTIF($C$2:C47,C47)</f>
        <v>2</v>
      </c>
    </row>
    <row r="48" spans="2:6">
      <c r="B48" s="26" t="str">
        <f>CONCATENATE(C48,COUNTIF($C$2:C48,C48))</f>
        <v>Portimão3</v>
      </c>
      <c r="C48" s="26" t="s">
        <v>511</v>
      </c>
      <c r="D48" s="26" t="s">
        <v>82</v>
      </c>
      <c r="E48" s="26" t="s">
        <v>511</v>
      </c>
      <c r="F48" s="26">
        <f>COUNTIF($C$2:C48,C48)</f>
        <v>3</v>
      </c>
    </row>
    <row r="49" spans="2:6">
      <c r="B49" s="26" t="str">
        <f>CONCATENATE(C49,COUNTIF($C$2:C49,C49))</f>
        <v>São Brás de Alportel1</v>
      </c>
      <c r="C49" s="26" t="s">
        <v>568</v>
      </c>
      <c r="D49" s="26" t="s">
        <v>82</v>
      </c>
      <c r="E49" s="26" t="s">
        <v>568</v>
      </c>
      <c r="F49" s="26">
        <f>COUNTIF($C$2:C49,C49)</f>
        <v>1</v>
      </c>
    </row>
    <row r="50" spans="2:6">
      <c r="B50" s="26" t="str">
        <f>CONCATENATE(C50,COUNTIF($C$2:C50,C50))</f>
        <v>Silves1</v>
      </c>
      <c r="C50" s="26" t="s">
        <v>599</v>
      </c>
      <c r="D50" s="26" t="s">
        <v>82</v>
      </c>
      <c r="E50" s="26" t="s">
        <v>274</v>
      </c>
      <c r="F50" s="26">
        <f>COUNTIF($C$2:C50,C50)</f>
        <v>1</v>
      </c>
    </row>
    <row r="51" spans="2:6">
      <c r="B51" s="26" t="str">
        <f>CONCATENATE(C51,COUNTIF($C$2:C51,C51))</f>
        <v>Silves2</v>
      </c>
      <c r="C51" s="26" t="s">
        <v>599</v>
      </c>
      <c r="D51" s="26" t="s">
        <v>82</v>
      </c>
      <c r="E51" s="26" t="s">
        <v>372</v>
      </c>
      <c r="F51" s="26">
        <f>COUNTIF($C$2:C51,C51)</f>
        <v>2</v>
      </c>
    </row>
    <row r="52" spans="2:6">
      <c r="B52" s="26" t="str">
        <f>CONCATENATE(C52,COUNTIF($C$2:C52,C52))</f>
        <v>Silves3</v>
      </c>
      <c r="C52" s="26" t="s">
        <v>599</v>
      </c>
      <c r="D52" s="26" t="s">
        <v>82</v>
      </c>
      <c r="E52" s="26" t="s">
        <v>642</v>
      </c>
      <c r="F52" s="26">
        <f>COUNTIF($C$2:C52,C52)</f>
        <v>3</v>
      </c>
    </row>
    <row r="53" spans="2:6">
      <c r="B53" s="26" t="str">
        <f>CONCATENATE(C53,COUNTIF($C$2:C53,C53))</f>
        <v>Silves4</v>
      </c>
      <c r="C53" s="26" t="s">
        <v>599</v>
      </c>
      <c r="D53" s="26" t="s">
        <v>82</v>
      </c>
      <c r="E53" s="26" t="s">
        <v>2420</v>
      </c>
      <c r="F53" s="26">
        <f>COUNTIF($C$2:C53,C53)</f>
        <v>4</v>
      </c>
    </row>
    <row r="54" spans="2:6">
      <c r="B54" s="26" t="str">
        <f>CONCATENATE(C54,COUNTIF($C$2:C54,C54))</f>
        <v>Silves5</v>
      </c>
      <c r="C54" s="26" t="s">
        <v>599</v>
      </c>
      <c r="D54" s="26" t="s">
        <v>82</v>
      </c>
      <c r="E54" s="26" t="s">
        <v>2482</v>
      </c>
      <c r="F54" s="26">
        <f>COUNTIF($C$2:C54,C54)</f>
        <v>5</v>
      </c>
    </row>
    <row r="55" spans="2:6">
      <c r="B55" s="26" t="str">
        <f>CONCATENATE(C55,COUNTIF($C$2:C55,C55))</f>
        <v>Silves6</v>
      </c>
      <c r="C55" s="26" t="s">
        <v>599</v>
      </c>
      <c r="D55" s="26" t="s">
        <v>82</v>
      </c>
      <c r="E55" s="26" t="s">
        <v>599</v>
      </c>
      <c r="F55" s="26">
        <f>COUNTIF($C$2:C55,C55)</f>
        <v>6</v>
      </c>
    </row>
    <row r="56" spans="2:6">
      <c r="B56" s="26" t="str">
        <f>CONCATENATE(C56,COUNTIF($C$2:C56,C56))</f>
        <v>Tavira1</v>
      </c>
      <c r="C56" s="26" t="s">
        <v>614</v>
      </c>
      <c r="D56" s="26" t="s">
        <v>82</v>
      </c>
      <c r="E56" s="26" t="s">
        <v>908</v>
      </c>
      <c r="F56" s="26">
        <f>COUNTIF($C$2:C56,C56)</f>
        <v>1</v>
      </c>
    </row>
    <row r="57" spans="2:6">
      <c r="B57" s="26" t="str">
        <f>CONCATENATE(C57,COUNTIF($C$2:C57,C57))</f>
        <v>Tavira2</v>
      </c>
      <c r="C57" s="26" t="s">
        <v>614</v>
      </c>
      <c r="D57" s="26" t="s">
        <v>82</v>
      </c>
      <c r="E57" s="26" t="s">
        <v>1147</v>
      </c>
      <c r="F57" s="26">
        <f>COUNTIF($C$2:C57,C57)</f>
        <v>2</v>
      </c>
    </row>
    <row r="58" spans="2:6">
      <c r="B58" s="26" t="str">
        <f>CONCATENATE(C58,COUNTIF($C$2:C58,C58))</f>
        <v>Tavira3</v>
      </c>
      <c r="C58" s="26" t="s">
        <v>614</v>
      </c>
      <c r="D58" s="26" t="s">
        <v>82</v>
      </c>
      <c r="E58" s="26" t="s">
        <v>1662</v>
      </c>
      <c r="F58" s="26">
        <f>COUNTIF($C$2:C58,C58)</f>
        <v>3</v>
      </c>
    </row>
    <row r="59" spans="2:6">
      <c r="B59" s="26" t="str">
        <f>CONCATENATE(C59,COUNTIF($C$2:C59,C59))</f>
        <v>Tavira4</v>
      </c>
      <c r="C59" s="26" t="s">
        <v>614</v>
      </c>
      <c r="D59" s="26" t="s">
        <v>82</v>
      </c>
      <c r="E59" s="26" t="s">
        <v>2339</v>
      </c>
      <c r="F59" s="26">
        <f>COUNTIF($C$2:C59,C59)</f>
        <v>4</v>
      </c>
    </row>
    <row r="60" spans="2:6">
      <c r="B60" s="26" t="str">
        <f>CONCATENATE(C60,COUNTIF($C$2:C60,C60))</f>
        <v>Tavira5</v>
      </c>
      <c r="C60" s="26" t="s">
        <v>614</v>
      </c>
      <c r="D60" s="26" t="s">
        <v>82</v>
      </c>
      <c r="E60" s="26" t="s">
        <v>2361</v>
      </c>
      <c r="F60" s="26">
        <f>COUNTIF($C$2:C60,C60)</f>
        <v>5</v>
      </c>
    </row>
    <row r="61" spans="2:6">
      <c r="B61" s="26" t="str">
        <f>CONCATENATE(C61,COUNTIF($C$2:C61,C61))</f>
        <v>Tavira6</v>
      </c>
      <c r="C61" s="26" t="s">
        <v>614</v>
      </c>
      <c r="D61" s="26" t="s">
        <v>82</v>
      </c>
      <c r="E61" s="26" t="s">
        <v>2686</v>
      </c>
      <c r="F61" s="26">
        <f>COUNTIF($C$2:C61,C61)</f>
        <v>6</v>
      </c>
    </row>
    <row r="62" spans="2:6">
      <c r="B62" s="26" t="str">
        <f>CONCATENATE(C62,COUNTIF($C$2:C62,C62))</f>
        <v>Vila do Bispo1</v>
      </c>
      <c r="C62" s="26" t="s">
        <v>654</v>
      </c>
      <c r="D62" s="26" t="s">
        <v>82</v>
      </c>
      <c r="E62" s="26" t="s">
        <v>761</v>
      </c>
      <c r="F62" s="26">
        <f>COUNTIF($C$2:C62,C62)</f>
        <v>1</v>
      </c>
    </row>
    <row r="63" spans="2:6">
      <c r="B63" s="26" t="str">
        <f>CONCATENATE(C63,COUNTIF($C$2:C63,C63))</f>
        <v>Vila do Bispo2</v>
      </c>
      <c r="C63" s="26" t="s">
        <v>654</v>
      </c>
      <c r="D63" s="26" t="s">
        <v>82</v>
      </c>
      <c r="E63" s="26" t="s">
        <v>882</v>
      </c>
      <c r="F63" s="26">
        <f>COUNTIF($C$2:C63,C63)</f>
        <v>2</v>
      </c>
    </row>
    <row r="64" spans="2:6">
      <c r="B64" s="26" t="str">
        <f>CONCATENATE(C64,COUNTIF($C$2:C64,C64))</f>
        <v>Vila do Bispo3</v>
      </c>
      <c r="C64" s="26" t="s">
        <v>654</v>
      </c>
      <c r="D64" s="26" t="s">
        <v>82</v>
      </c>
      <c r="E64" s="26" t="s">
        <v>2295</v>
      </c>
      <c r="F64" s="26">
        <f>COUNTIF($C$2:C64,C64)</f>
        <v>3</v>
      </c>
    </row>
    <row r="65" spans="2:6">
      <c r="B65" s="26" t="str">
        <f>CONCATENATE(C65,COUNTIF($C$2:C65,C65))</f>
        <v>Vila do Bispo4</v>
      </c>
      <c r="C65" s="26" t="s">
        <v>654</v>
      </c>
      <c r="D65" s="26" t="s">
        <v>82</v>
      </c>
      <c r="E65" s="26" t="s">
        <v>2904</v>
      </c>
      <c r="F65" s="26">
        <f>COUNTIF($C$2:C65,C65)</f>
        <v>4</v>
      </c>
    </row>
    <row r="66" spans="2:6">
      <c r="B66" s="26" t="str">
        <f>CONCATENATE(C66,COUNTIF($C$2:C66,C66))</f>
        <v>Vila Real de Santo António1</v>
      </c>
      <c r="C66" s="26" t="s">
        <v>681</v>
      </c>
      <c r="D66" s="26" t="s">
        <v>82</v>
      </c>
      <c r="E66" s="26" t="s">
        <v>1819</v>
      </c>
      <c r="F66" s="26">
        <f>COUNTIF($C$2:C66,C66)</f>
        <v>1</v>
      </c>
    </row>
    <row r="67" spans="2:6">
      <c r="B67" s="26" t="str">
        <f>CONCATENATE(C67,COUNTIF($C$2:C67,C67))</f>
        <v>Vila Real de Santo António2</v>
      </c>
      <c r="C67" s="26" t="s">
        <v>681</v>
      </c>
      <c r="D67" s="26" t="s">
        <v>82</v>
      </c>
      <c r="E67" s="26" t="s">
        <v>2924</v>
      </c>
      <c r="F67" s="26">
        <f>COUNTIF($C$2:C67,C67)</f>
        <v>2</v>
      </c>
    </row>
    <row r="68" spans="2:6">
      <c r="B68" s="26" t="str">
        <f>CONCATENATE(C68,COUNTIF($C$2:C68,C68))</f>
        <v>Vila Real de Santo António3</v>
      </c>
      <c r="C68" s="26" t="s">
        <v>681</v>
      </c>
      <c r="D68" s="26" t="s">
        <v>82</v>
      </c>
      <c r="E68" s="26" t="s">
        <v>681</v>
      </c>
      <c r="F68" s="26">
        <f>COUNTIF($C$2:C68,C68)</f>
        <v>3</v>
      </c>
    </row>
    <row r="69" spans="2:6">
      <c r="B69" s="27" t="str">
        <f>CONCATENATE(C69,COUNTIF($C$2:C69,C69))</f>
        <v>Alcochete1</v>
      </c>
      <c r="C69" s="27" t="s">
        <v>109</v>
      </c>
      <c r="D69" s="27" t="s">
        <v>89</v>
      </c>
      <c r="E69" s="27" t="s">
        <v>109</v>
      </c>
      <c r="F69" s="27">
        <f>COUNTIF($C$2:C69,C69)</f>
        <v>1</v>
      </c>
    </row>
    <row r="70" spans="2:6">
      <c r="B70" s="27" t="str">
        <f>CONCATENATE(C70,COUNTIF($C$2:C70,C70))</f>
        <v>Alcochete2</v>
      </c>
      <c r="C70" s="27" t="s">
        <v>109</v>
      </c>
      <c r="D70" s="27" t="s">
        <v>89</v>
      </c>
      <c r="E70" s="27" t="s">
        <v>2317</v>
      </c>
      <c r="F70" s="27">
        <f>COUNTIF($C$2:C70,C70)</f>
        <v>2</v>
      </c>
    </row>
    <row r="71" spans="2:6">
      <c r="B71" s="27" t="str">
        <f>CONCATENATE(C71,COUNTIF($C$2:C71,C71))</f>
        <v>Alcochete3</v>
      </c>
      <c r="C71" s="27" t="s">
        <v>109</v>
      </c>
      <c r="D71" s="27" t="s">
        <v>89</v>
      </c>
      <c r="E71" s="27" t="s">
        <v>2441</v>
      </c>
      <c r="F71" s="27">
        <f>COUNTIF($C$2:C71,C71)</f>
        <v>3</v>
      </c>
    </row>
    <row r="72" spans="2:6">
      <c r="B72" s="27" t="str">
        <f>CONCATENATE(C72,COUNTIF($C$2:C72,C72))</f>
        <v>Almada1</v>
      </c>
      <c r="C72" s="27" t="s">
        <v>130</v>
      </c>
      <c r="D72" s="27" t="s">
        <v>89</v>
      </c>
      <c r="E72" s="27" t="s">
        <v>396</v>
      </c>
      <c r="F72" s="27">
        <f>COUNTIF($C$2:C72,C72)</f>
        <v>1</v>
      </c>
    </row>
    <row r="73" spans="2:6">
      <c r="B73" s="27" t="str">
        <f>CONCATENATE(C73,COUNTIF($C$2:C73,C73))</f>
        <v>Almada2</v>
      </c>
      <c r="C73" s="27" t="s">
        <v>130</v>
      </c>
      <c r="D73" s="27" t="s">
        <v>89</v>
      </c>
      <c r="E73" s="27" t="s">
        <v>978</v>
      </c>
      <c r="F73" s="27">
        <f>COUNTIF($C$2:C73,C73)</f>
        <v>2</v>
      </c>
    </row>
    <row r="74" spans="2:6">
      <c r="B74" s="27" t="str">
        <f>CONCATENATE(C74,COUNTIF($C$2:C74,C74))</f>
        <v>Almada3</v>
      </c>
      <c r="C74" s="27" t="s">
        <v>130</v>
      </c>
      <c r="D74" s="27" t="s">
        <v>89</v>
      </c>
      <c r="E74" s="27" t="s">
        <v>1116</v>
      </c>
      <c r="F74" s="27">
        <f>COUNTIF($C$2:C74,C74)</f>
        <v>3</v>
      </c>
    </row>
    <row r="75" spans="2:6">
      <c r="B75" s="27" t="str">
        <f>CONCATENATE(C75,COUNTIF($C$2:C75,C75))</f>
        <v>Almada4</v>
      </c>
      <c r="C75" s="27" t="s">
        <v>130</v>
      </c>
      <c r="D75" s="27" t="s">
        <v>89</v>
      </c>
      <c r="E75" s="27" t="s">
        <v>1175</v>
      </c>
      <c r="F75" s="27">
        <f>COUNTIF($C$2:C75,C75)</f>
        <v>4</v>
      </c>
    </row>
    <row r="76" spans="2:6">
      <c r="B76" s="27" t="str">
        <f>CONCATENATE(C76,COUNTIF($C$2:C76,C76))</f>
        <v>Almada5</v>
      </c>
      <c r="C76" s="27" t="s">
        <v>130</v>
      </c>
      <c r="D76" s="27" t="s">
        <v>89</v>
      </c>
      <c r="E76" s="27" t="s">
        <v>1598</v>
      </c>
      <c r="F76" s="27">
        <f>COUNTIF($C$2:C76,C76)</f>
        <v>5</v>
      </c>
    </row>
    <row r="77" spans="2:6">
      <c r="B77" s="27" t="str">
        <f>CONCATENATE(C77,COUNTIF($C$2:C77,C77))</f>
        <v>Barreiro1</v>
      </c>
      <c r="C77" s="27" t="s">
        <v>194</v>
      </c>
      <c r="D77" s="27" t="s">
        <v>89</v>
      </c>
      <c r="E77" s="27" t="s">
        <v>437</v>
      </c>
      <c r="F77" s="27">
        <f>COUNTIF($C$2:C77,C77)</f>
        <v>1</v>
      </c>
    </row>
    <row r="78" spans="2:6">
      <c r="B78" s="27" t="str">
        <f>CONCATENATE(C78,COUNTIF($C$2:C78,C78))</f>
        <v>Barreiro2</v>
      </c>
      <c r="C78" s="27" t="s">
        <v>194</v>
      </c>
      <c r="D78" s="27" t="s">
        <v>89</v>
      </c>
      <c r="E78" s="27" t="s">
        <v>775</v>
      </c>
      <c r="F78" s="27">
        <f>COUNTIF($C$2:C78,C78)</f>
        <v>2</v>
      </c>
    </row>
    <row r="79" spans="2:6">
      <c r="B79" s="27" t="str">
        <f>CONCATENATE(C79,COUNTIF($C$2:C79,C79))</f>
        <v>Barreiro3</v>
      </c>
      <c r="C79" s="27" t="s">
        <v>194</v>
      </c>
      <c r="D79" s="27" t="s">
        <v>89</v>
      </c>
      <c r="E79" s="27" t="s">
        <v>1961</v>
      </c>
      <c r="F79" s="27">
        <f>COUNTIF($C$2:C79,C79)</f>
        <v>3</v>
      </c>
    </row>
    <row r="80" spans="2:6">
      <c r="B80" s="27" t="str">
        <f>CONCATENATE(C80,COUNTIF($C$2:C80,C80))</f>
        <v>Barreiro4</v>
      </c>
      <c r="C80" s="27" t="s">
        <v>194</v>
      </c>
      <c r="D80" s="27" t="s">
        <v>89</v>
      </c>
      <c r="E80" s="27" t="s">
        <v>2405</v>
      </c>
      <c r="F80" s="27">
        <f>COUNTIF($C$2:C80,C80)</f>
        <v>4</v>
      </c>
    </row>
    <row r="81" spans="2:6">
      <c r="B81" s="27" t="str">
        <f>CONCATENATE(C81,COUNTIF($C$2:C81,C81))</f>
        <v>Moita1</v>
      </c>
      <c r="C81" s="27" t="s">
        <v>407</v>
      </c>
      <c r="D81" s="27" t="s">
        <v>89</v>
      </c>
      <c r="E81" s="27" t="s">
        <v>386</v>
      </c>
      <c r="F81" s="27">
        <f>COUNTIF($C$2:C81,C81)</f>
        <v>1</v>
      </c>
    </row>
    <row r="82" spans="2:6">
      <c r="B82" s="27" t="str">
        <f>CONCATENATE(C82,COUNTIF($C$2:C82,C82))</f>
        <v>Moita2</v>
      </c>
      <c r="C82" s="27" t="s">
        <v>407</v>
      </c>
      <c r="D82" s="27" t="s">
        <v>89</v>
      </c>
      <c r="E82" s="27" t="s">
        <v>751</v>
      </c>
      <c r="F82" s="27">
        <f>COUNTIF($C$2:C82,C82)</f>
        <v>2</v>
      </c>
    </row>
    <row r="83" spans="2:6">
      <c r="B83" s="27" t="str">
        <f>CONCATENATE(C83,COUNTIF($C$2:C83,C83))</f>
        <v>Moita3</v>
      </c>
      <c r="C83" s="27" t="s">
        <v>407</v>
      </c>
      <c r="D83" s="27" t="s">
        <v>89</v>
      </c>
      <c r="E83" s="27" t="s">
        <v>1444</v>
      </c>
      <c r="F83" s="27">
        <f>COUNTIF($C$2:C83,C83)</f>
        <v>3</v>
      </c>
    </row>
    <row r="84" spans="2:6">
      <c r="B84" s="27" t="str">
        <f>CONCATENATE(C84,COUNTIF($C$2:C84,C84))</f>
        <v>Moita4</v>
      </c>
      <c r="C84" s="27" t="s">
        <v>407</v>
      </c>
      <c r="D84" s="27" t="s">
        <v>89</v>
      </c>
      <c r="E84" s="27" t="s">
        <v>407</v>
      </c>
      <c r="F84" s="27">
        <f>COUNTIF($C$2:C84,C84)</f>
        <v>4</v>
      </c>
    </row>
    <row r="85" spans="2:6">
      <c r="B85" s="27" t="str">
        <f>CONCATENATE(C85,COUNTIF($C$2:C85,C85))</f>
        <v>Montijo1</v>
      </c>
      <c r="C85" s="27" t="s">
        <v>422</v>
      </c>
      <c r="D85" s="27" t="s">
        <v>89</v>
      </c>
      <c r="E85" s="27" t="s">
        <v>702</v>
      </c>
      <c r="F85" s="27">
        <f>COUNTIF($C$2:C85,C85)</f>
        <v>1</v>
      </c>
    </row>
    <row r="86" spans="2:6">
      <c r="B86" s="27" t="str">
        <f>CONCATENATE(C86,COUNTIF($C$2:C86,C86))</f>
        <v>Montijo2</v>
      </c>
      <c r="C86" s="27" t="s">
        <v>422</v>
      </c>
      <c r="D86" s="27" t="s">
        <v>89</v>
      </c>
      <c r="E86" s="27" t="s">
        <v>971</v>
      </c>
      <c r="F86" s="27">
        <f>COUNTIF($C$2:C86,C86)</f>
        <v>2</v>
      </c>
    </row>
    <row r="87" spans="2:6">
      <c r="B87" s="27" t="str">
        <f>CONCATENATE(C87,COUNTIF($C$2:C87,C87))</f>
        <v>Montijo3</v>
      </c>
      <c r="C87" s="27" t="s">
        <v>422</v>
      </c>
      <c r="D87" s="27" t="s">
        <v>89</v>
      </c>
      <c r="E87" s="27" t="s">
        <v>1827</v>
      </c>
      <c r="F87" s="27">
        <f>COUNTIF($C$2:C87,C87)</f>
        <v>3</v>
      </c>
    </row>
    <row r="88" spans="2:6">
      <c r="B88" s="27" t="str">
        <f>CONCATENATE(C88,COUNTIF($C$2:C88,C88))</f>
        <v>Montijo4</v>
      </c>
      <c r="C88" s="27" t="s">
        <v>422</v>
      </c>
      <c r="D88" s="27" t="s">
        <v>89</v>
      </c>
      <c r="E88" s="27" t="s">
        <v>2017</v>
      </c>
      <c r="F88" s="27">
        <f>COUNTIF($C$2:C88,C88)</f>
        <v>4</v>
      </c>
    </row>
    <row r="89" spans="2:6">
      <c r="B89" s="27" t="str">
        <f>CONCATENATE(C89,COUNTIF($C$2:C89,C89))</f>
        <v>Montijo5</v>
      </c>
      <c r="C89" s="27" t="s">
        <v>422</v>
      </c>
      <c r="D89" s="27" t="s">
        <v>89</v>
      </c>
      <c r="E89" s="27" t="s">
        <v>2546</v>
      </c>
      <c r="F89" s="27">
        <f>COUNTIF($C$2:C89,C89)</f>
        <v>5</v>
      </c>
    </row>
    <row r="90" spans="2:6">
      <c r="B90" s="27" t="str">
        <f>CONCATENATE(C90,COUNTIF($C$2:C90,C90))</f>
        <v>Palmela1</v>
      </c>
      <c r="C90" s="27" t="s">
        <v>468</v>
      </c>
      <c r="D90" s="27" t="s">
        <v>89</v>
      </c>
      <c r="E90" s="27" t="s">
        <v>468</v>
      </c>
      <c r="F90" s="27">
        <f>COUNTIF($C$2:C90,C90)</f>
        <v>1</v>
      </c>
    </row>
    <row r="91" spans="2:6">
      <c r="B91" s="27" t="str">
        <f>CONCATENATE(C91,COUNTIF($C$2:C91,C91))</f>
        <v>Palmela2</v>
      </c>
      <c r="C91" s="27" t="s">
        <v>468</v>
      </c>
      <c r="D91" s="27" t="s">
        <v>89</v>
      </c>
      <c r="E91" s="27" t="s">
        <v>2069</v>
      </c>
      <c r="F91" s="27">
        <f>COUNTIF($C$2:C91,C91)</f>
        <v>2</v>
      </c>
    </row>
    <row r="92" spans="2:6">
      <c r="B92" s="27" t="str">
        <f>CONCATENATE(C92,COUNTIF($C$2:C92,C92))</f>
        <v>Palmela3</v>
      </c>
      <c r="C92" s="27" t="s">
        <v>468</v>
      </c>
      <c r="D92" s="27" t="s">
        <v>89</v>
      </c>
      <c r="E92" s="27" t="s">
        <v>2084</v>
      </c>
      <c r="F92" s="27">
        <f>COUNTIF($C$2:C92,C92)</f>
        <v>3</v>
      </c>
    </row>
    <row r="93" spans="2:6">
      <c r="B93" s="27" t="str">
        <f>CONCATENATE(C93,COUNTIF($C$2:C93,C93))</f>
        <v>Palmela4</v>
      </c>
      <c r="C93" s="27" t="s">
        <v>468</v>
      </c>
      <c r="D93" s="27" t="s">
        <v>89</v>
      </c>
      <c r="E93" s="27" t="s">
        <v>2160</v>
      </c>
      <c r="F93" s="27">
        <f>COUNTIF($C$2:C93,C93)</f>
        <v>4</v>
      </c>
    </row>
    <row r="94" spans="2:6">
      <c r="B94" s="27" t="str">
        <f>CONCATENATE(C94,COUNTIF($C$2:C94,C94))</f>
        <v>Seixal1</v>
      </c>
      <c r="C94" s="27" t="s">
        <v>586</v>
      </c>
      <c r="D94" s="27" t="s">
        <v>89</v>
      </c>
      <c r="E94" s="27" t="s">
        <v>522</v>
      </c>
      <c r="F94" s="27">
        <f>COUNTIF($C$2:C94,C94)</f>
        <v>1</v>
      </c>
    </row>
    <row r="95" spans="2:6">
      <c r="B95" s="27" t="str">
        <f>CONCATENATE(C95,COUNTIF($C$2:C95,C95))</f>
        <v>Seixal2</v>
      </c>
      <c r="C95" s="27" t="s">
        <v>586</v>
      </c>
      <c r="D95" s="27" t="s">
        <v>89</v>
      </c>
      <c r="E95" s="27" t="s">
        <v>1159</v>
      </c>
      <c r="F95" s="27">
        <f>COUNTIF($C$2:C95,C95)</f>
        <v>2</v>
      </c>
    </row>
    <row r="96" spans="2:6">
      <c r="B96" s="27" t="str">
        <f>CONCATENATE(C96,COUNTIF($C$2:C96,C96))</f>
        <v>Seixal3</v>
      </c>
      <c r="C96" s="27" t="s">
        <v>586</v>
      </c>
      <c r="D96" s="27" t="s">
        <v>89</v>
      </c>
      <c r="E96" s="27" t="s">
        <v>1327</v>
      </c>
      <c r="F96" s="27">
        <f>COUNTIF($C$2:C96,C96)</f>
        <v>3</v>
      </c>
    </row>
    <row r="97" spans="2:6">
      <c r="B97" s="27" t="str">
        <f>CONCATENATE(C97,COUNTIF($C$2:C97,C97))</f>
        <v>Seixal4</v>
      </c>
      <c r="C97" s="27" t="s">
        <v>586</v>
      </c>
      <c r="D97" s="27" t="s">
        <v>89</v>
      </c>
      <c r="E97" s="27" t="s">
        <v>2567</v>
      </c>
      <c r="F97" s="27">
        <f>COUNTIF($C$2:C97,C97)</f>
        <v>4</v>
      </c>
    </row>
    <row r="98" spans="2:6">
      <c r="B98" s="27" t="str">
        <f>CONCATENATE(C98,COUNTIF($C$2:C98,C98))</f>
        <v>Sesimbra1</v>
      </c>
      <c r="C98" s="27" t="s">
        <v>593</v>
      </c>
      <c r="D98" s="27" t="s">
        <v>89</v>
      </c>
      <c r="E98" s="27" t="s">
        <v>2161</v>
      </c>
      <c r="F98" s="27">
        <f>COUNTIF($C$2:C98,C98)</f>
        <v>1</v>
      </c>
    </row>
    <row r="99" spans="2:6">
      <c r="B99" s="27" t="str">
        <f>CONCATENATE(C99,COUNTIF($C$2:C99,C99))</f>
        <v>Sesimbra2</v>
      </c>
      <c r="C99" s="27" t="s">
        <v>593</v>
      </c>
      <c r="D99" s="27" t="s">
        <v>89</v>
      </c>
      <c r="E99" s="27" t="s">
        <v>2603</v>
      </c>
      <c r="F99" s="27">
        <f>COUNTIF($C$2:C99,C99)</f>
        <v>2</v>
      </c>
    </row>
    <row r="100" spans="2:6">
      <c r="B100" s="27" t="str">
        <f>CONCATENATE(C100,COUNTIF($C$2:C100,C100))</f>
        <v>Sesimbra3</v>
      </c>
      <c r="C100" s="27" t="s">
        <v>593</v>
      </c>
      <c r="D100" s="27" t="s">
        <v>89</v>
      </c>
      <c r="E100" s="27" t="s">
        <v>2604</v>
      </c>
      <c r="F100" s="27">
        <f>COUNTIF($C$2:C100,C100)</f>
        <v>3</v>
      </c>
    </row>
    <row r="101" spans="2:6">
      <c r="B101" s="27" t="str">
        <f>CONCATENATE(C101,COUNTIF($C$2:C101,C101))</f>
        <v>Setúbal1</v>
      </c>
      <c r="C101" s="27" t="s">
        <v>595</v>
      </c>
      <c r="D101" s="27" t="s">
        <v>89</v>
      </c>
      <c r="E101" s="27" t="s">
        <v>731</v>
      </c>
      <c r="F101" s="27">
        <f>COUNTIF($C$2:C101,C101)</f>
        <v>1</v>
      </c>
    </row>
    <row r="102" spans="2:6">
      <c r="B102" s="27" t="str">
        <f>CONCATENATE(C102,COUNTIF($C$2:C102,C102))</f>
        <v>Setúbal2</v>
      </c>
      <c r="C102" s="27" t="s">
        <v>595</v>
      </c>
      <c r="D102" s="27" t="s">
        <v>89</v>
      </c>
      <c r="E102" s="27" t="s">
        <v>1450</v>
      </c>
      <c r="F102" s="27">
        <f>COUNTIF($C$2:C102,C102)</f>
        <v>2</v>
      </c>
    </row>
    <row r="103" spans="2:6">
      <c r="B103" s="27" t="str">
        <f>CONCATENATE(C103,COUNTIF($C$2:C103,C103))</f>
        <v>Setúbal3</v>
      </c>
      <c r="C103" s="27" t="s">
        <v>595</v>
      </c>
      <c r="D103" s="27" t="s">
        <v>89</v>
      </c>
      <c r="E103" s="27" t="s">
        <v>2292</v>
      </c>
      <c r="F103" s="27">
        <f>COUNTIF($C$2:C103,C103)</f>
        <v>3</v>
      </c>
    </row>
    <row r="104" spans="2:6">
      <c r="B104" s="27" t="str">
        <f>CONCATENATE(C104,COUNTIF($C$2:C104,C104))</f>
        <v>Setúbal4</v>
      </c>
      <c r="C104" s="27" t="s">
        <v>595</v>
      </c>
      <c r="D104" s="27" t="s">
        <v>89</v>
      </c>
      <c r="E104" s="27" t="s">
        <v>2605</v>
      </c>
      <c r="F104" s="27">
        <f>COUNTIF($C$2:C104,C104)</f>
        <v>4</v>
      </c>
    </row>
    <row r="105" spans="2:6">
      <c r="B105" s="27" t="str">
        <f>CONCATENATE(C105,COUNTIF($C$2:C105,C105))</f>
        <v>Setúbal5</v>
      </c>
      <c r="C105" s="27" t="s">
        <v>595</v>
      </c>
      <c r="D105" s="27" t="s">
        <v>89</v>
      </c>
      <c r="E105" s="27" t="s">
        <v>2606</v>
      </c>
      <c r="F105" s="27">
        <f>COUNTIF($C$2:C105,C105)</f>
        <v>5</v>
      </c>
    </row>
    <row r="106" spans="2:6">
      <c r="B106" s="26" t="str">
        <f>CONCATENATE(C106,COUNTIF($C$2:C106,C106))</f>
        <v>Aljustrel1</v>
      </c>
      <c r="C106" s="26" t="s">
        <v>127</v>
      </c>
      <c r="D106" s="26" t="s">
        <v>93</v>
      </c>
      <c r="E106" s="26" t="s">
        <v>392</v>
      </c>
      <c r="F106" s="26">
        <f>COUNTIF($C$2:C106,C106)</f>
        <v>1</v>
      </c>
    </row>
    <row r="107" spans="2:6">
      <c r="B107" s="26" t="str">
        <f>CONCATENATE(C107,COUNTIF($C$2:C107,C107))</f>
        <v>Aljustrel2</v>
      </c>
      <c r="C107" s="26" t="s">
        <v>127</v>
      </c>
      <c r="D107" s="26" t="s">
        <v>93</v>
      </c>
      <c r="E107" s="26" t="s">
        <v>1265</v>
      </c>
      <c r="F107" s="26">
        <f>COUNTIF($C$2:C107,C107)</f>
        <v>2</v>
      </c>
    </row>
    <row r="108" spans="2:6">
      <c r="B108" s="26" t="str">
        <f>CONCATENATE(C108,COUNTIF($C$2:C108,C108))</f>
        <v>Aljustrel3</v>
      </c>
      <c r="C108" s="26" t="s">
        <v>127</v>
      </c>
      <c r="D108" s="26" t="s">
        <v>93</v>
      </c>
      <c r="E108" s="26" t="s">
        <v>1761</v>
      </c>
      <c r="F108" s="26">
        <f>COUNTIF($C$2:C108,C108)</f>
        <v>3</v>
      </c>
    </row>
    <row r="109" spans="2:6">
      <c r="B109" s="26" t="str">
        <f>CONCATENATE(C109,COUNTIF($C$2:C109,C109))</f>
        <v>Aljustrel4</v>
      </c>
      <c r="C109" s="26" t="s">
        <v>127</v>
      </c>
      <c r="D109" s="26" t="s">
        <v>93</v>
      </c>
      <c r="E109" s="26" t="s">
        <v>2460</v>
      </c>
      <c r="F109" s="26">
        <f>COUNTIF($C$2:C109,C109)</f>
        <v>4</v>
      </c>
    </row>
    <row r="110" spans="2:6">
      <c r="B110" s="26" t="str">
        <f>CONCATENATE(C110,COUNTIF($C$2:C110,C110))</f>
        <v>Ferreira do Alentejo1</v>
      </c>
      <c r="C110" s="26" t="s">
        <v>298</v>
      </c>
      <c r="D110" s="26" t="s">
        <v>93</v>
      </c>
      <c r="E110" s="26" t="s">
        <v>360</v>
      </c>
      <c r="F110" s="26">
        <f>COUNTIF($C$2:C110,C110)</f>
        <v>1</v>
      </c>
    </row>
    <row r="111" spans="2:6">
      <c r="B111" s="26" t="str">
        <f>CONCATENATE(C111,COUNTIF($C$2:C111,C111))</f>
        <v>Ferreira do Alentejo2</v>
      </c>
      <c r="C111" s="26" t="s">
        <v>298</v>
      </c>
      <c r="D111" s="26" t="s">
        <v>93</v>
      </c>
      <c r="E111" s="26" t="s">
        <v>1334</v>
      </c>
      <c r="F111" s="26">
        <f>COUNTIF($C$2:C111,C111)</f>
        <v>2</v>
      </c>
    </row>
    <row r="112" spans="2:6">
      <c r="B112" s="26" t="str">
        <f>CONCATENATE(C112,COUNTIF($C$2:C112,C112))</f>
        <v>Ferreira do Alentejo3</v>
      </c>
      <c r="C112" s="26" t="s">
        <v>298</v>
      </c>
      <c r="D112" s="26" t="s">
        <v>93</v>
      </c>
      <c r="E112" s="26" t="s">
        <v>1351</v>
      </c>
      <c r="F112" s="26">
        <f>COUNTIF($C$2:C112,C112)</f>
        <v>3</v>
      </c>
    </row>
    <row r="113" spans="2:6">
      <c r="B113" s="26" t="str">
        <f>CONCATENATE(C113,COUNTIF($C$2:C113,C113))</f>
        <v>Ferreira do Alentejo4</v>
      </c>
      <c r="C113" s="26" t="s">
        <v>298</v>
      </c>
      <c r="D113" s="26" t="s">
        <v>93</v>
      </c>
      <c r="E113" s="26" t="s">
        <v>446</v>
      </c>
      <c r="F113" s="26">
        <f>COUNTIF($C$2:C113,C113)</f>
        <v>4</v>
      </c>
    </row>
    <row r="114" spans="2:6">
      <c r="B114" s="26" t="str">
        <f>CONCATENATE(C114,COUNTIF($C$2:C114,C114))</f>
        <v>Odemira1</v>
      </c>
      <c r="C114" s="26" t="s">
        <v>444</v>
      </c>
      <c r="D114" s="26" t="s">
        <v>93</v>
      </c>
      <c r="E114" s="26" t="s">
        <v>831</v>
      </c>
      <c r="F114" s="26">
        <f>COUNTIF($C$2:C114,C114)</f>
        <v>1</v>
      </c>
    </row>
    <row r="115" spans="2:6">
      <c r="B115" s="26" t="str">
        <f>CONCATENATE(C115,COUNTIF($C$2:C115,C115))</f>
        <v>Odemira2</v>
      </c>
      <c r="C115" s="26" t="s">
        <v>444</v>
      </c>
      <c r="D115" s="26" t="s">
        <v>93</v>
      </c>
      <c r="E115" s="26" t="s">
        <v>1144</v>
      </c>
      <c r="F115" s="26">
        <f>COUNTIF($C$2:C115,C115)</f>
        <v>2</v>
      </c>
    </row>
    <row r="116" spans="2:6">
      <c r="B116" s="26" t="str">
        <f>CONCATENATE(C116,COUNTIF($C$2:C116,C116))</f>
        <v>Odemira3</v>
      </c>
      <c r="C116" s="26" t="s">
        <v>444</v>
      </c>
      <c r="D116" s="26" t="s">
        <v>93</v>
      </c>
      <c r="E116" s="26" t="s">
        <v>1636</v>
      </c>
      <c r="F116" s="26">
        <f>COUNTIF($C$2:C116,C116)</f>
        <v>3</v>
      </c>
    </row>
    <row r="117" spans="2:6">
      <c r="B117" s="26" t="str">
        <f>CONCATENATE(C117,COUNTIF($C$2:C117,C117))</f>
        <v>Odemira4</v>
      </c>
      <c r="C117" s="26" t="s">
        <v>444</v>
      </c>
      <c r="D117" s="26" t="s">
        <v>93</v>
      </c>
      <c r="E117" s="26" t="s">
        <v>1663</v>
      </c>
      <c r="F117" s="26">
        <f>COUNTIF($C$2:C117,C117)</f>
        <v>4</v>
      </c>
    </row>
    <row r="118" spans="2:6">
      <c r="B118" s="26" t="str">
        <f>CONCATENATE(C118,COUNTIF($C$2:C118,C118))</f>
        <v>Odemira5</v>
      </c>
      <c r="C118" s="26" t="s">
        <v>444</v>
      </c>
      <c r="D118" s="26" t="s">
        <v>93</v>
      </c>
      <c r="E118" s="26" t="s">
        <v>2215</v>
      </c>
      <c r="F118" s="26">
        <f>COUNTIF($C$2:C118,C118)</f>
        <v>5</v>
      </c>
    </row>
    <row r="119" spans="2:6">
      <c r="B119" s="26" t="str">
        <f>CONCATENATE(C119,COUNTIF($C$2:C119,C119))</f>
        <v>Odemira6</v>
      </c>
      <c r="C119" s="26" t="s">
        <v>444</v>
      </c>
      <c r="D119" s="26" t="s">
        <v>93</v>
      </c>
      <c r="E119" s="26" t="s">
        <v>2287</v>
      </c>
      <c r="F119" s="26">
        <f>COUNTIF($C$2:C119,C119)</f>
        <v>6</v>
      </c>
    </row>
    <row r="120" spans="2:6">
      <c r="B120" s="26" t="str">
        <f>CONCATENATE(C120,COUNTIF($C$2:C120,C120))</f>
        <v>Odemira7</v>
      </c>
      <c r="C120" s="26" t="s">
        <v>444</v>
      </c>
      <c r="D120" s="26" t="s">
        <v>93</v>
      </c>
      <c r="E120" s="26" t="s">
        <v>2345</v>
      </c>
      <c r="F120" s="26">
        <f>COUNTIF($C$2:C120,C120)</f>
        <v>7</v>
      </c>
    </row>
    <row r="121" spans="2:6">
      <c r="B121" s="26" t="str">
        <f>CONCATENATE(C121,COUNTIF($C$2:C121,C121))</f>
        <v>Odemira8</v>
      </c>
      <c r="C121" s="26" t="s">
        <v>444</v>
      </c>
      <c r="D121" s="26" t="s">
        <v>93</v>
      </c>
      <c r="E121" s="26" t="s">
        <v>2476</v>
      </c>
      <c r="F121" s="26">
        <f>COUNTIF($C$2:C121,C121)</f>
        <v>8</v>
      </c>
    </row>
    <row r="122" spans="2:6">
      <c r="B122" s="26" t="str">
        <f>CONCATENATE(C122,COUNTIF($C$2:C122,C122))</f>
        <v>Odemira9</v>
      </c>
      <c r="C122" s="26" t="s">
        <v>444</v>
      </c>
      <c r="D122" s="26" t="s">
        <v>93</v>
      </c>
      <c r="E122" s="26" t="s">
        <v>2486</v>
      </c>
      <c r="F122" s="26">
        <f>COUNTIF($C$2:C122,C122)</f>
        <v>9</v>
      </c>
    </row>
    <row r="123" spans="2:6">
      <c r="B123" s="26" t="str">
        <f>CONCATENATE(C123,COUNTIF($C$2:C123,C123))</f>
        <v>Odemira10</v>
      </c>
      <c r="C123" s="26" t="s">
        <v>444</v>
      </c>
      <c r="D123" s="26" t="s">
        <v>93</v>
      </c>
      <c r="E123" s="26" t="s">
        <v>2531</v>
      </c>
      <c r="F123" s="26">
        <f>COUNTIF($C$2:C123,C123)</f>
        <v>10</v>
      </c>
    </row>
    <row r="124" spans="2:6">
      <c r="B124" s="26" t="str">
        <f>CONCATENATE(C124,COUNTIF($C$2:C124,C124))</f>
        <v>Odemira11</v>
      </c>
      <c r="C124" s="26" t="s">
        <v>444</v>
      </c>
      <c r="D124" s="26" t="s">
        <v>93</v>
      </c>
      <c r="E124" s="26" t="s">
        <v>2536</v>
      </c>
      <c r="F124" s="26">
        <f>COUNTIF($C$2:C124,C124)</f>
        <v>11</v>
      </c>
    </row>
    <row r="125" spans="2:6">
      <c r="B125" s="26" t="str">
        <f>CONCATENATE(C125,COUNTIF($C$2:C125,C125))</f>
        <v>Odemira12</v>
      </c>
      <c r="C125" s="26" t="s">
        <v>444</v>
      </c>
      <c r="D125" s="26" t="s">
        <v>93</v>
      </c>
      <c r="E125" s="26" t="s">
        <v>2816</v>
      </c>
      <c r="F125" s="26">
        <f>COUNTIF($C$2:C125,C125)</f>
        <v>12</v>
      </c>
    </row>
    <row r="126" spans="2:6">
      <c r="B126" s="26" t="str">
        <f>CONCATENATE(C126,COUNTIF($C$2:C126,C126))</f>
        <v>Odemira13</v>
      </c>
      <c r="C126" s="26" t="s">
        <v>444</v>
      </c>
      <c r="D126" s="26" t="s">
        <v>93</v>
      </c>
      <c r="E126" s="26" t="s">
        <v>2927</v>
      </c>
      <c r="F126" s="26">
        <f>COUNTIF($C$2:C126,C126)</f>
        <v>13</v>
      </c>
    </row>
    <row r="127" spans="2:6">
      <c r="B127" s="26" t="str">
        <f>CONCATENATE(C127,COUNTIF($C$2:C127,C127))</f>
        <v>Alcácer do Sal1</v>
      </c>
      <c r="C127" s="26" t="s">
        <v>100</v>
      </c>
      <c r="D127" s="26" t="s">
        <v>93</v>
      </c>
      <c r="E127" s="26" t="s">
        <v>256</v>
      </c>
      <c r="F127" s="26">
        <f>COUNTIF($C$2:C127,C127)</f>
        <v>1</v>
      </c>
    </row>
    <row r="128" spans="2:6">
      <c r="B128" s="26" t="str">
        <f>CONCATENATE(C128,COUNTIF($C$2:C128,C128))</f>
        <v>Alcácer do Sal2</v>
      </c>
      <c r="C128" s="26" t="s">
        <v>100</v>
      </c>
      <c r="D128" s="26" t="s">
        <v>93</v>
      </c>
      <c r="E128" s="26" t="s">
        <v>1146</v>
      </c>
      <c r="F128" s="26">
        <f>COUNTIF($C$2:C128,C128)</f>
        <v>2</v>
      </c>
    </row>
    <row r="129" spans="2:6">
      <c r="B129" s="26" t="str">
        <f>CONCATENATE(C129,COUNTIF($C$2:C129,C129))</f>
        <v>Alcácer do Sal3</v>
      </c>
      <c r="C129" s="26" t="s">
        <v>100</v>
      </c>
      <c r="D129" s="26" t="s">
        <v>93</v>
      </c>
      <c r="E129" s="26" t="s">
        <v>2483</v>
      </c>
      <c r="F129" s="26">
        <f>COUNTIF($C$2:C129,C129)</f>
        <v>3</v>
      </c>
    </row>
    <row r="130" spans="2:6">
      <c r="B130" s="26" t="str">
        <f>CONCATENATE(C130,COUNTIF($C$2:C130,C130))</f>
        <v>Alcácer do Sal4</v>
      </c>
      <c r="C130" s="26" t="s">
        <v>100</v>
      </c>
      <c r="D130" s="26" t="s">
        <v>93</v>
      </c>
      <c r="E130" s="26" t="s">
        <v>2713</v>
      </c>
      <c r="F130" s="26">
        <f>COUNTIF($C$2:C130,C130)</f>
        <v>4</v>
      </c>
    </row>
    <row r="131" spans="2:6">
      <c r="B131" s="26" t="str">
        <f>CONCATENATE(C131,COUNTIF($C$2:C131,C131))</f>
        <v>Grândola1</v>
      </c>
      <c r="C131" s="26" t="s">
        <v>326</v>
      </c>
      <c r="D131" s="26" t="s">
        <v>93</v>
      </c>
      <c r="E131" s="26" t="s">
        <v>738</v>
      </c>
      <c r="F131" s="26">
        <f>COUNTIF($C$2:C131,C131)</f>
        <v>1</v>
      </c>
    </row>
    <row r="132" spans="2:6">
      <c r="B132" s="26" t="str">
        <f>CONCATENATE(C132,COUNTIF($C$2:C132,C132))</f>
        <v>Grândola2</v>
      </c>
      <c r="C132" s="26" t="s">
        <v>326</v>
      </c>
      <c r="D132" s="26" t="s">
        <v>93</v>
      </c>
      <c r="E132" s="26" t="s">
        <v>1023</v>
      </c>
      <c r="F132" s="26">
        <f>COUNTIF($C$2:C132,C132)</f>
        <v>2</v>
      </c>
    </row>
    <row r="133" spans="2:6">
      <c r="B133" s="26" t="str">
        <f>CONCATENATE(C133,COUNTIF($C$2:C133,C133))</f>
        <v>Grândola3</v>
      </c>
      <c r="C133" s="26" t="s">
        <v>326</v>
      </c>
      <c r="D133" s="26" t="s">
        <v>93</v>
      </c>
      <c r="E133" s="26" t="s">
        <v>1507</v>
      </c>
      <c r="F133" s="26">
        <f>COUNTIF($C$2:C133,C133)</f>
        <v>3</v>
      </c>
    </row>
    <row r="134" spans="2:6">
      <c r="B134" s="26" t="str">
        <f>CONCATENATE(C134,COUNTIF($C$2:C134,C134))</f>
        <v>Grândola4</v>
      </c>
      <c r="C134" s="26" t="s">
        <v>326</v>
      </c>
      <c r="D134" s="26" t="s">
        <v>93</v>
      </c>
      <c r="E134" s="26" t="s">
        <v>1750</v>
      </c>
      <c r="F134" s="26">
        <f>COUNTIF($C$2:C134,C134)</f>
        <v>4</v>
      </c>
    </row>
    <row r="135" spans="2:6">
      <c r="B135" s="26" t="str">
        <f>CONCATENATE(C135,COUNTIF($C$2:C135,C135))</f>
        <v>Santiago do Cacém1</v>
      </c>
      <c r="C135" s="26" t="s">
        <v>564</v>
      </c>
      <c r="D135" s="26" t="s">
        <v>93</v>
      </c>
      <c r="E135" s="26" t="s">
        <v>110</v>
      </c>
      <c r="F135" s="26">
        <f>COUNTIF($C$2:C135,C135)</f>
        <v>1</v>
      </c>
    </row>
    <row r="136" spans="2:6">
      <c r="B136" s="26" t="str">
        <f>CONCATENATE(C136,COUNTIF($C$2:C136,C136))</f>
        <v>Santiago do Cacém2</v>
      </c>
      <c r="C136" s="26" t="s">
        <v>564</v>
      </c>
      <c r="D136" s="26" t="s">
        <v>93</v>
      </c>
      <c r="E136" s="26" t="s">
        <v>450</v>
      </c>
      <c r="F136" s="26">
        <f>COUNTIF($C$2:C136,C136)</f>
        <v>2</v>
      </c>
    </row>
    <row r="137" spans="2:6">
      <c r="B137" s="26" t="str">
        <f>CONCATENATE(C137,COUNTIF($C$2:C137,C137))</f>
        <v>Santiago do Cacém3</v>
      </c>
      <c r="C137" s="26" t="s">
        <v>564</v>
      </c>
      <c r="D137" s="26" t="s">
        <v>93</v>
      </c>
      <c r="E137" s="26" t="s">
        <v>1094</v>
      </c>
      <c r="F137" s="26">
        <f>COUNTIF($C$2:C137,C137)</f>
        <v>3</v>
      </c>
    </row>
    <row r="138" spans="2:6">
      <c r="B138" s="26" t="str">
        <f>CONCATENATE(C138,COUNTIF($C$2:C138,C138))</f>
        <v>Santiago do Cacém4</v>
      </c>
      <c r="C138" s="26" t="s">
        <v>564</v>
      </c>
      <c r="D138" s="26" t="s">
        <v>93</v>
      </c>
      <c r="E138" s="26" t="s">
        <v>1259</v>
      </c>
      <c r="F138" s="26">
        <f>COUNTIF($C$2:C138,C138)</f>
        <v>4</v>
      </c>
    </row>
    <row r="139" spans="2:6">
      <c r="B139" s="26" t="str">
        <f>CONCATENATE(C139,COUNTIF($C$2:C139,C139))</f>
        <v>Santiago do Cacém5</v>
      </c>
      <c r="C139" s="26" t="s">
        <v>564</v>
      </c>
      <c r="D139" s="26" t="s">
        <v>93</v>
      </c>
      <c r="E139" s="26" t="s">
        <v>2393</v>
      </c>
      <c r="F139" s="26">
        <f>COUNTIF($C$2:C139,C139)</f>
        <v>5</v>
      </c>
    </row>
    <row r="140" spans="2:6">
      <c r="B140" s="26" t="str">
        <f>CONCATENATE(C140,COUNTIF($C$2:C140,C140))</f>
        <v>Santiago do Cacém6</v>
      </c>
      <c r="C140" s="26" t="s">
        <v>564</v>
      </c>
      <c r="D140" s="26" t="s">
        <v>93</v>
      </c>
      <c r="E140" s="26" t="s">
        <v>2400</v>
      </c>
      <c r="F140" s="26">
        <f>COUNTIF($C$2:C140,C140)</f>
        <v>6</v>
      </c>
    </row>
    <row r="141" spans="2:6">
      <c r="B141" s="26" t="str">
        <f>CONCATENATE(C141,COUNTIF($C$2:C141,C141))</f>
        <v>Santiago do Cacém7</v>
      </c>
      <c r="C141" s="26" t="s">
        <v>564</v>
      </c>
      <c r="D141" s="26" t="s">
        <v>93</v>
      </c>
      <c r="E141" s="26" t="s">
        <v>2437</v>
      </c>
      <c r="F141" s="26">
        <f>COUNTIF($C$2:C141,C141)</f>
        <v>7</v>
      </c>
    </row>
    <row r="142" spans="2:6">
      <c r="B142" s="26" t="str">
        <f>CONCATENATE(C142,COUNTIF($C$2:C142,C142))</f>
        <v>Santiago do Cacém8</v>
      </c>
      <c r="C142" s="26" t="s">
        <v>564</v>
      </c>
      <c r="D142" s="26" t="s">
        <v>93</v>
      </c>
      <c r="E142" s="26" t="s">
        <v>2442</v>
      </c>
      <c r="F142" s="26">
        <f>COUNTIF($C$2:C142,C142)</f>
        <v>8</v>
      </c>
    </row>
    <row r="143" spans="2:6">
      <c r="B143" s="26" t="str">
        <f>CONCATENATE(C143,COUNTIF($C$2:C143,C143))</f>
        <v>Sines1</v>
      </c>
      <c r="C143" s="26" t="s">
        <v>600</v>
      </c>
      <c r="D143" s="26" t="s">
        <v>93</v>
      </c>
      <c r="E143" s="26" t="s">
        <v>2110</v>
      </c>
      <c r="F143" s="26">
        <f>COUNTIF($C$2:C143,C143)</f>
        <v>1</v>
      </c>
    </row>
    <row r="144" spans="2:6">
      <c r="B144" s="26" t="str">
        <f>CONCATENATE(C144,COUNTIF($C$2:C144,C144))</f>
        <v>Sines2</v>
      </c>
      <c r="C144" s="26" t="s">
        <v>600</v>
      </c>
      <c r="D144" s="26" t="s">
        <v>93</v>
      </c>
      <c r="E144" s="26" t="s">
        <v>600</v>
      </c>
      <c r="F144" s="26">
        <f>COUNTIF($C$2:C144,C144)</f>
        <v>2</v>
      </c>
    </row>
    <row r="145" spans="2:6">
      <c r="B145" s="28" t="str">
        <f>CONCATENATE(C145,COUNTIF($C$2:C145,C145))</f>
        <v>Castelo de Paiva1</v>
      </c>
      <c r="C145" s="28" t="s">
        <v>243</v>
      </c>
      <c r="D145" s="28" t="s">
        <v>96</v>
      </c>
      <c r="E145" s="28" t="s">
        <v>1388</v>
      </c>
      <c r="F145" s="28">
        <f>COUNTIF($C$2:C145,C145)</f>
        <v>1</v>
      </c>
    </row>
    <row r="146" spans="2:6">
      <c r="B146" s="28" t="str">
        <f>CONCATENATE(C146,COUNTIF($C$2:C146,C146))</f>
        <v>Castelo de Paiva2</v>
      </c>
      <c r="C146" s="28" t="s">
        <v>243</v>
      </c>
      <c r="D146" s="28" t="s">
        <v>96</v>
      </c>
      <c r="E146" s="28" t="s">
        <v>2172</v>
      </c>
      <c r="F146" s="28">
        <f>COUNTIF($C$2:C146,C146)</f>
        <v>2</v>
      </c>
    </row>
    <row r="147" spans="2:6">
      <c r="B147" s="28" t="str">
        <f>CONCATENATE(C147,COUNTIF($C$2:C147,C147))</f>
        <v>Castelo de Paiva3</v>
      </c>
      <c r="C147" s="28" t="s">
        <v>243</v>
      </c>
      <c r="D147" s="28" t="s">
        <v>96</v>
      </c>
      <c r="E147" s="28" t="s">
        <v>2184</v>
      </c>
      <c r="F147" s="28">
        <f>COUNTIF($C$2:C147,C147)</f>
        <v>3</v>
      </c>
    </row>
    <row r="148" spans="2:6">
      <c r="B148" s="28" t="str">
        <f>CONCATENATE(C148,COUNTIF($C$2:C148,C148))</f>
        <v>Castelo de Paiva4</v>
      </c>
      <c r="C148" s="28" t="s">
        <v>243</v>
      </c>
      <c r="D148" s="28" t="s">
        <v>96</v>
      </c>
      <c r="E148" s="28" t="s">
        <v>2368</v>
      </c>
      <c r="F148" s="28">
        <f>COUNTIF($C$2:C148,C148)</f>
        <v>4</v>
      </c>
    </row>
    <row r="149" spans="2:6">
      <c r="B149" s="28" t="str">
        <f>CONCATENATE(C149,COUNTIF($C$2:C149,C149))</f>
        <v>Castelo de Paiva5</v>
      </c>
      <c r="C149" s="28" t="s">
        <v>243</v>
      </c>
      <c r="D149" s="28" t="s">
        <v>96</v>
      </c>
      <c r="E149" s="28" t="s">
        <v>2493</v>
      </c>
      <c r="F149" s="28">
        <f>COUNTIF($C$2:C149,C149)</f>
        <v>5</v>
      </c>
    </row>
    <row r="150" spans="2:6">
      <c r="B150" s="28" t="str">
        <f>CONCATENATE(C150,COUNTIF($C$2:C150,C150))</f>
        <v>Castelo de Paiva6</v>
      </c>
      <c r="C150" s="28" t="s">
        <v>243</v>
      </c>
      <c r="D150" s="28" t="s">
        <v>96</v>
      </c>
      <c r="E150" s="28" t="s">
        <v>2628</v>
      </c>
      <c r="F150" s="28">
        <f>COUNTIF($C$2:C150,C150)</f>
        <v>6</v>
      </c>
    </row>
    <row r="151" spans="2:6">
      <c r="B151" s="28" t="str">
        <f>CONCATENATE(C151,COUNTIF($C$2:C151,C151))</f>
        <v>Felgueiras1</v>
      </c>
      <c r="C151" s="28" t="s">
        <v>296</v>
      </c>
      <c r="D151" s="28" t="s">
        <v>96</v>
      </c>
      <c r="E151" s="28" t="s">
        <v>230</v>
      </c>
      <c r="F151" s="28">
        <f>COUNTIF($C$2:C151,C151)</f>
        <v>1</v>
      </c>
    </row>
    <row r="152" spans="2:6">
      <c r="B152" s="28" t="str">
        <f>CONCATENATE(C152,COUNTIF($C$2:C152,C152))</f>
        <v>Felgueiras2</v>
      </c>
      <c r="C152" s="28" t="s">
        <v>296</v>
      </c>
      <c r="D152" s="28" t="s">
        <v>96</v>
      </c>
      <c r="E152" s="28" t="s">
        <v>232</v>
      </c>
      <c r="F152" s="28">
        <f>COUNTIF($C$2:C152,C152)</f>
        <v>2</v>
      </c>
    </row>
    <row r="153" spans="2:6">
      <c r="B153" s="28" t="str">
        <f>CONCATENATE(C153,COUNTIF($C$2:C153,C153))</f>
        <v>Felgueiras3</v>
      </c>
      <c r="C153" s="28" t="s">
        <v>296</v>
      </c>
      <c r="D153" s="28" t="s">
        <v>96</v>
      </c>
      <c r="E153" s="28" t="s">
        <v>1428</v>
      </c>
      <c r="F153" s="28">
        <f>COUNTIF($C$2:C153,C153)</f>
        <v>3</v>
      </c>
    </row>
    <row r="154" spans="2:6">
      <c r="B154" s="28" t="str">
        <f>CONCATENATE(C154,COUNTIF($C$2:C154,C154))</f>
        <v>Felgueiras4</v>
      </c>
      <c r="C154" s="28" t="s">
        <v>296</v>
      </c>
      <c r="D154" s="28" t="s">
        <v>96</v>
      </c>
      <c r="E154" s="28" t="s">
        <v>1531</v>
      </c>
      <c r="F154" s="28">
        <f>COUNTIF($C$2:C154,C154)</f>
        <v>4</v>
      </c>
    </row>
    <row r="155" spans="2:6">
      <c r="B155" s="28" t="str">
        <f>CONCATENATE(C155,COUNTIF($C$2:C155,C155))</f>
        <v>Felgueiras5</v>
      </c>
      <c r="C155" s="28" t="s">
        <v>296</v>
      </c>
      <c r="D155" s="28" t="s">
        <v>96</v>
      </c>
      <c r="E155" s="28" t="s">
        <v>1557</v>
      </c>
      <c r="F155" s="28">
        <f>COUNTIF($C$2:C155,C155)</f>
        <v>5</v>
      </c>
    </row>
    <row r="156" spans="2:6">
      <c r="B156" s="28" t="str">
        <f>CONCATENATE(C156,COUNTIF($C$2:C156,C156))</f>
        <v>Felgueiras6</v>
      </c>
      <c r="C156" s="28" t="s">
        <v>296</v>
      </c>
      <c r="D156" s="28" t="s">
        <v>96</v>
      </c>
      <c r="E156" s="28" t="s">
        <v>1673</v>
      </c>
      <c r="F156" s="28">
        <f>COUNTIF($C$2:C156,C156)</f>
        <v>6</v>
      </c>
    </row>
    <row r="157" spans="2:6">
      <c r="B157" s="28" t="str">
        <f>CONCATENATE(C157,COUNTIF($C$2:C157,C157))</f>
        <v>Felgueiras7</v>
      </c>
      <c r="C157" s="28" t="s">
        <v>296</v>
      </c>
      <c r="D157" s="28" t="s">
        <v>96</v>
      </c>
      <c r="E157" s="28" t="s">
        <v>1707</v>
      </c>
      <c r="F157" s="28">
        <f>COUNTIF($C$2:C157,C157)</f>
        <v>7</v>
      </c>
    </row>
    <row r="158" spans="2:6">
      <c r="B158" s="28" t="str">
        <f>CONCATENATE(C158,COUNTIF($C$2:C158,C158))</f>
        <v>Felgueiras8</v>
      </c>
      <c r="C158" s="28" t="s">
        <v>296</v>
      </c>
      <c r="D158" s="28" t="s">
        <v>96</v>
      </c>
      <c r="E158" s="28" t="s">
        <v>2007</v>
      </c>
      <c r="F158" s="28">
        <f>COUNTIF($C$2:C158,C158)</f>
        <v>8</v>
      </c>
    </row>
    <row r="159" spans="2:6">
      <c r="B159" s="28" t="str">
        <f>CONCATENATE(C159,COUNTIF($C$2:C159,C159))</f>
        <v>Felgueiras9</v>
      </c>
      <c r="C159" s="28" t="s">
        <v>296</v>
      </c>
      <c r="D159" s="28" t="s">
        <v>96</v>
      </c>
      <c r="E159" s="28" t="s">
        <v>478</v>
      </c>
      <c r="F159" s="28">
        <f>COUNTIF($C$2:C159,C159)</f>
        <v>9</v>
      </c>
    </row>
    <row r="160" spans="2:6">
      <c r="B160" s="28" t="str">
        <f>CONCATENATE(C160,COUNTIF($C$2:C160,C160))</f>
        <v>Felgueiras10</v>
      </c>
      <c r="C160" s="28" t="s">
        <v>296</v>
      </c>
      <c r="D160" s="28" t="s">
        <v>96</v>
      </c>
      <c r="E160" s="28" t="s">
        <v>2072</v>
      </c>
      <c r="F160" s="28">
        <f>COUNTIF($C$2:C160,C160)</f>
        <v>10</v>
      </c>
    </row>
    <row r="161" spans="2:6">
      <c r="B161" s="28" t="str">
        <f>CONCATENATE(C161,COUNTIF($C$2:C161,C161))</f>
        <v>Felgueiras11</v>
      </c>
      <c r="C161" s="28" t="s">
        <v>296</v>
      </c>
      <c r="D161" s="28" t="s">
        <v>96</v>
      </c>
      <c r="E161" s="28" t="s">
        <v>2097</v>
      </c>
      <c r="F161" s="28">
        <f>COUNTIF($C$2:C161,C161)</f>
        <v>11</v>
      </c>
    </row>
    <row r="162" spans="2:6">
      <c r="B162" s="28" t="str">
        <f>CONCATENATE(C162,COUNTIF($C$2:C162,C162))</f>
        <v>Felgueiras12</v>
      </c>
      <c r="C162" s="28" t="s">
        <v>296</v>
      </c>
      <c r="D162" s="28" t="s">
        <v>96</v>
      </c>
      <c r="E162" s="28" t="s">
        <v>2205</v>
      </c>
      <c r="F162" s="28">
        <f>COUNTIF($C$2:C162,C162)</f>
        <v>12</v>
      </c>
    </row>
    <row r="163" spans="2:6">
      <c r="B163" s="28" t="str">
        <f>CONCATENATE(C163,COUNTIF($C$2:C163,C163))</f>
        <v>Felgueiras13</v>
      </c>
      <c r="C163" s="28" t="s">
        <v>296</v>
      </c>
      <c r="D163" s="28" t="s">
        <v>96</v>
      </c>
      <c r="E163" s="28" t="s">
        <v>2207</v>
      </c>
      <c r="F163" s="28">
        <f>COUNTIF($C$2:C163,C163)</f>
        <v>13</v>
      </c>
    </row>
    <row r="164" spans="2:6">
      <c r="B164" s="28" t="str">
        <f>CONCATENATE(C164,COUNTIF($C$2:C164,C164))</f>
        <v>Felgueiras14</v>
      </c>
      <c r="C164" s="28" t="s">
        <v>296</v>
      </c>
      <c r="D164" s="28" t="s">
        <v>96</v>
      </c>
      <c r="E164" s="28" t="s">
        <v>2227</v>
      </c>
      <c r="F164" s="28">
        <f>COUNTIF($C$2:C164,C164)</f>
        <v>14</v>
      </c>
    </row>
    <row r="165" spans="2:6">
      <c r="B165" s="28" t="str">
        <f>CONCATENATE(C165,COUNTIF($C$2:C165,C165))</f>
        <v>Felgueiras15</v>
      </c>
      <c r="C165" s="28" t="s">
        <v>296</v>
      </c>
      <c r="D165" s="28" t="s">
        <v>96</v>
      </c>
      <c r="E165" s="28" t="s">
        <v>2581</v>
      </c>
      <c r="F165" s="28">
        <f>COUNTIF($C$2:C165,C165)</f>
        <v>15</v>
      </c>
    </row>
    <row r="166" spans="2:6">
      <c r="B166" s="28" t="str">
        <f>CONCATENATE(C166,COUNTIF($C$2:C166,C166))</f>
        <v>Felgueiras16</v>
      </c>
      <c r="C166" s="28" t="s">
        <v>296</v>
      </c>
      <c r="D166" s="28" t="s">
        <v>96</v>
      </c>
      <c r="E166" s="28" t="s">
        <v>2712</v>
      </c>
      <c r="F166" s="28">
        <f>COUNTIF($C$2:C166,C166)</f>
        <v>16</v>
      </c>
    </row>
    <row r="167" spans="2:6">
      <c r="B167" s="28" t="str">
        <f>CONCATENATE(C167,COUNTIF($C$2:C167,C167))</f>
        <v>Felgueiras17</v>
      </c>
      <c r="C167" s="28" t="s">
        <v>296</v>
      </c>
      <c r="D167" s="28" t="s">
        <v>96</v>
      </c>
      <c r="E167" s="28" t="s">
        <v>2767</v>
      </c>
      <c r="F167" s="28">
        <f>COUNTIF($C$2:C167,C167)</f>
        <v>17</v>
      </c>
    </row>
    <row r="168" spans="2:6">
      <c r="B168" s="28" t="str">
        <f>CONCATENATE(C168,COUNTIF($C$2:C168,C168))</f>
        <v>Felgueiras18</v>
      </c>
      <c r="C168" s="28" t="s">
        <v>296</v>
      </c>
      <c r="D168" s="28" t="s">
        <v>96</v>
      </c>
      <c r="E168" s="28" t="s">
        <v>2894</v>
      </c>
      <c r="F168" s="28">
        <f>COUNTIF($C$2:C168,C168)</f>
        <v>18</v>
      </c>
    </row>
    <row r="169" spans="2:6">
      <c r="B169" s="28" t="str">
        <f>CONCATENATE(C169,COUNTIF($C$2:C169,C169))</f>
        <v>Felgueiras19</v>
      </c>
      <c r="C169" s="28" t="s">
        <v>296</v>
      </c>
      <c r="D169" s="28" t="s">
        <v>96</v>
      </c>
      <c r="E169" s="28" t="s">
        <v>2914</v>
      </c>
      <c r="F169" s="28">
        <f>COUNTIF($C$2:C169,C169)</f>
        <v>19</v>
      </c>
    </row>
    <row r="170" spans="2:6">
      <c r="B170" s="28" t="str">
        <f>CONCATENATE(C170,COUNTIF($C$2:C170,C170))</f>
        <v>Felgueiras20</v>
      </c>
      <c r="C170" s="28" t="s">
        <v>296</v>
      </c>
      <c r="D170" s="28" t="s">
        <v>96</v>
      </c>
      <c r="E170" s="28" t="s">
        <v>2944</v>
      </c>
      <c r="F170" s="28">
        <f>COUNTIF($C$2:C170,C170)</f>
        <v>20</v>
      </c>
    </row>
    <row r="171" spans="2:6">
      <c r="B171" s="28" t="str">
        <f>CONCATENATE(C171,COUNTIF($C$2:C171,C171))</f>
        <v>Lousada1</v>
      </c>
      <c r="C171" s="28" t="s">
        <v>363</v>
      </c>
      <c r="D171" s="28" t="s">
        <v>96</v>
      </c>
      <c r="E171" s="28" t="s">
        <v>718</v>
      </c>
      <c r="F171" s="28">
        <f>COUNTIF($C$2:C171,C171)</f>
        <v>1</v>
      </c>
    </row>
    <row r="172" spans="2:6">
      <c r="B172" s="28" t="str">
        <f>CONCATENATE(C172,COUNTIF($C$2:C172,C172))</f>
        <v>Lousada2</v>
      </c>
      <c r="C172" s="28" t="s">
        <v>363</v>
      </c>
      <c r="D172" s="28" t="s">
        <v>96</v>
      </c>
      <c r="E172" s="28" t="s">
        <v>914</v>
      </c>
      <c r="F172" s="28">
        <f>COUNTIF($C$2:C172,C172)</f>
        <v>2</v>
      </c>
    </row>
    <row r="173" spans="2:6">
      <c r="B173" s="28" t="str">
        <f>CONCATENATE(C173,COUNTIF($C$2:C173,C173))</f>
        <v>Lousada3</v>
      </c>
      <c r="C173" s="28" t="s">
        <v>363</v>
      </c>
      <c r="D173" s="28" t="s">
        <v>96</v>
      </c>
      <c r="E173" s="28" t="s">
        <v>1102</v>
      </c>
      <c r="F173" s="28">
        <f>COUNTIF($C$2:C173,C173)</f>
        <v>3</v>
      </c>
    </row>
    <row r="174" spans="2:6">
      <c r="B174" s="28" t="str">
        <f>CONCATENATE(C174,COUNTIF($C$2:C174,C174))</f>
        <v>Lousada4</v>
      </c>
      <c r="C174" s="28" t="s">
        <v>363</v>
      </c>
      <c r="D174" s="28" t="s">
        <v>96</v>
      </c>
      <c r="E174" s="28" t="s">
        <v>1202</v>
      </c>
      <c r="F174" s="28">
        <f>COUNTIF($C$2:C174,C174)</f>
        <v>4</v>
      </c>
    </row>
    <row r="175" spans="2:6">
      <c r="B175" s="28" t="str">
        <f>CONCATENATE(C175,COUNTIF($C$2:C175,C175))</f>
        <v>Lousada5</v>
      </c>
      <c r="C175" s="28" t="s">
        <v>363</v>
      </c>
      <c r="D175" s="28" t="s">
        <v>96</v>
      </c>
      <c r="E175" s="28" t="s">
        <v>1353</v>
      </c>
      <c r="F175" s="28">
        <f>COUNTIF($C$2:C175,C175)</f>
        <v>5</v>
      </c>
    </row>
    <row r="176" spans="2:6">
      <c r="B176" s="28" t="str">
        <f>CONCATENATE(C176,COUNTIF($C$2:C176,C176))</f>
        <v>Lousada6</v>
      </c>
      <c r="C176" s="28" t="s">
        <v>363</v>
      </c>
      <c r="D176" s="28" t="s">
        <v>96</v>
      </c>
      <c r="E176" s="28" t="s">
        <v>1623</v>
      </c>
      <c r="F176" s="28">
        <f>COUNTIF($C$2:C176,C176)</f>
        <v>6</v>
      </c>
    </row>
    <row r="177" spans="2:6">
      <c r="B177" s="28" t="str">
        <f>CONCATENATE(C177,COUNTIF($C$2:C177,C177))</f>
        <v>Lousada7</v>
      </c>
      <c r="C177" s="28" t="s">
        <v>363</v>
      </c>
      <c r="D177" s="28" t="s">
        <v>96</v>
      </c>
      <c r="E177" s="28" t="s">
        <v>1660</v>
      </c>
      <c r="F177" s="28">
        <f>COUNTIF($C$2:C177,C177)</f>
        <v>7</v>
      </c>
    </row>
    <row r="178" spans="2:6">
      <c r="B178" s="28" t="str">
        <f>CONCATENATE(C178,COUNTIF($C$2:C178,C178))</f>
        <v>Lousada8</v>
      </c>
      <c r="C178" s="28" t="s">
        <v>363</v>
      </c>
      <c r="D178" s="28" t="s">
        <v>96</v>
      </c>
      <c r="E178" s="28" t="s">
        <v>1672</v>
      </c>
      <c r="F178" s="28">
        <f>COUNTIF($C$2:C178,C178)</f>
        <v>8</v>
      </c>
    </row>
    <row r="179" spans="2:6">
      <c r="B179" s="28" t="str">
        <f>CONCATENATE(C179,COUNTIF($C$2:C179,C179))</f>
        <v>Lousada9</v>
      </c>
      <c r="C179" s="28" t="s">
        <v>363</v>
      </c>
      <c r="D179" s="28" t="s">
        <v>96</v>
      </c>
      <c r="E179" s="28" t="s">
        <v>1744</v>
      </c>
      <c r="F179" s="28">
        <f>COUNTIF($C$2:C179,C179)</f>
        <v>9</v>
      </c>
    </row>
    <row r="180" spans="2:6">
      <c r="B180" s="28" t="str">
        <f>CONCATENATE(C180,COUNTIF($C$2:C180,C180))</f>
        <v>Lousada10</v>
      </c>
      <c r="C180" s="28" t="s">
        <v>363</v>
      </c>
      <c r="D180" s="28" t="s">
        <v>96</v>
      </c>
      <c r="E180" s="28" t="s">
        <v>1867</v>
      </c>
      <c r="F180" s="28">
        <f>COUNTIF($C$2:C180,C180)</f>
        <v>10</v>
      </c>
    </row>
    <row r="181" spans="2:6">
      <c r="B181" s="28" t="str">
        <f>CONCATENATE(C181,COUNTIF($C$2:C181,C181))</f>
        <v>Lousada11</v>
      </c>
      <c r="C181" s="28" t="s">
        <v>363</v>
      </c>
      <c r="D181" s="28" t="s">
        <v>96</v>
      </c>
      <c r="E181" s="28" t="s">
        <v>1868</v>
      </c>
      <c r="F181" s="28">
        <f>COUNTIF($C$2:C181,C181)</f>
        <v>11</v>
      </c>
    </row>
    <row r="182" spans="2:6">
      <c r="B182" s="28" t="str">
        <f>CONCATENATE(C182,COUNTIF($C$2:C182,C182))</f>
        <v>Lousada12</v>
      </c>
      <c r="C182" s="28" t="s">
        <v>363</v>
      </c>
      <c r="D182" s="28" t="s">
        <v>96</v>
      </c>
      <c r="E182" s="28" t="s">
        <v>2619</v>
      </c>
      <c r="F182" s="28">
        <f>COUNTIF($C$2:C182,C182)</f>
        <v>12</v>
      </c>
    </row>
    <row r="183" spans="2:6">
      <c r="B183" s="28" t="str">
        <f>CONCATENATE(C183,COUNTIF($C$2:C183,C183))</f>
        <v>Lousada13</v>
      </c>
      <c r="C183" s="28" t="s">
        <v>363</v>
      </c>
      <c r="D183" s="28" t="s">
        <v>96</v>
      </c>
      <c r="E183" s="28" t="s">
        <v>2648</v>
      </c>
      <c r="F183" s="28">
        <f>COUNTIF($C$2:C183,C183)</f>
        <v>13</v>
      </c>
    </row>
    <row r="184" spans="2:6">
      <c r="B184" s="28" t="str">
        <f>CONCATENATE(C184,COUNTIF($C$2:C184,C184))</f>
        <v>Lousada14</v>
      </c>
      <c r="C184" s="28" t="s">
        <v>363</v>
      </c>
      <c r="D184" s="28" t="s">
        <v>96</v>
      </c>
      <c r="E184" s="28" t="s">
        <v>2711</v>
      </c>
      <c r="F184" s="28">
        <f>COUNTIF($C$2:C184,C184)</f>
        <v>14</v>
      </c>
    </row>
    <row r="185" spans="2:6">
      <c r="B185" s="28" t="str">
        <f>CONCATENATE(C185,COUNTIF($C$2:C185,C185))</f>
        <v>Lousada15</v>
      </c>
      <c r="C185" s="28" t="s">
        <v>363</v>
      </c>
      <c r="D185" s="28" t="s">
        <v>96</v>
      </c>
      <c r="E185" s="28" t="s">
        <v>2961</v>
      </c>
      <c r="F185" s="28">
        <f>COUNTIF($C$2:C185,C185)</f>
        <v>15</v>
      </c>
    </row>
    <row r="186" spans="2:6">
      <c r="B186" s="28" t="str">
        <f>CONCATENATE(C186,COUNTIF($C$2:C186,C186))</f>
        <v>Paços de Ferreira1</v>
      </c>
      <c r="C186" s="28" t="s">
        <v>466</v>
      </c>
      <c r="D186" s="28" t="s">
        <v>96</v>
      </c>
      <c r="E186" s="28" t="s">
        <v>1030</v>
      </c>
      <c r="F186" s="28">
        <f>COUNTIF($C$2:C186,C186)</f>
        <v>1</v>
      </c>
    </row>
    <row r="187" spans="2:6">
      <c r="B187" s="28" t="str">
        <f>CONCATENATE(C187,COUNTIF($C$2:C187,C187))</f>
        <v>Paços de Ferreira2</v>
      </c>
      <c r="C187" s="28" t="s">
        <v>466</v>
      </c>
      <c r="D187" s="28" t="s">
        <v>96</v>
      </c>
      <c r="E187" s="28" t="s">
        <v>1242</v>
      </c>
      <c r="F187" s="28">
        <f>COUNTIF($C$2:C187,C187)</f>
        <v>2</v>
      </c>
    </row>
    <row r="188" spans="2:6">
      <c r="B188" s="28" t="str">
        <f>CONCATENATE(C188,COUNTIF($C$2:C188,C188))</f>
        <v>Paços de Ferreira3</v>
      </c>
      <c r="C188" s="28" t="s">
        <v>466</v>
      </c>
      <c r="D188" s="28" t="s">
        <v>96</v>
      </c>
      <c r="E188" s="28" t="s">
        <v>1332</v>
      </c>
      <c r="F188" s="28">
        <f>COUNTIF($C$2:C188,C188)</f>
        <v>3</v>
      </c>
    </row>
    <row r="189" spans="2:6">
      <c r="B189" s="28" t="str">
        <f>CONCATENATE(C189,COUNTIF($C$2:C189,C189))</f>
        <v>Paços de Ferreira4</v>
      </c>
      <c r="C189" s="28" t="s">
        <v>466</v>
      </c>
      <c r="D189" s="28" t="s">
        <v>96</v>
      </c>
      <c r="E189" s="28" t="s">
        <v>1356</v>
      </c>
      <c r="F189" s="28">
        <f>COUNTIF($C$2:C189,C189)</f>
        <v>4</v>
      </c>
    </row>
    <row r="190" spans="2:6">
      <c r="B190" s="28" t="str">
        <f>CONCATENATE(C190,COUNTIF($C$2:C190,C190))</f>
        <v>Paços de Ferreira5</v>
      </c>
      <c r="C190" s="28" t="s">
        <v>466</v>
      </c>
      <c r="D190" s="28" t="s">
        <v>96</v>
      </c>
      <c r="E190" s="28" t="s">
        <v>1405</v>
      </c>
      <c r="F190" s="28">
        <f>COUNTIF($C$2:C190,C190)</f>
        <v>5</v>
      </c>
    </row>
    <row r="191" spans="2:6">
      <c r="B191" s="28" t="str">
        <f>CONCATENATE(C191,COUNTIF($C$2:C191,C191))</f>
        <v>Paços de Ferreira6</v>
      </c>
      <c r="C191" s="28" t="s">
        <v>466</v>
      </c>
      <c r="D191" s="28" t="s">
        <v>96</v>
      </c>
      <c r="E191" s="28" t="s">
        <v>1406</v>
      </c>
      <c r="F191" s="28">
        <f>COUNTIF($C$2:C191,C191)</f>
        <v>6</v>
      </c>
    </row>
    <row r="192" spans="2:6">
      <c r="B192" s="28" t="str">
        <f>CONCATENATE(C192,COUNTIF($C$2:C192,C192))</f>
        <v>Paços de Ferreira7</v>
      </c>
      <c r="C192" s="28" t="s">
        <v>466</v>
      </c>
      <c r="D192" s="28" t="s">
        <v>96</v>
      </c>
      <c r="E192" s="28" t="s">
        <v>1749</v>
      </c>
      <c r="F192" s="28">
        <f>COUNTIF($C$2:C192,C192)</f>
        <v>7</v>
      </c>
    </row>
    <row r="193" spans="2:6">
      <c r="B193" s="28" t="str">
        <f>CONCATENATE(C193,COUNTIF($C$2:C193,C193))</f>
        <v>Paços de Ferreira8</v>
      </c>
      <c r="C193" s="28" t="s">
        <v>466</v>
      </c>
      <c r="D193" s="28" t="s">
        <v>96</v>
      </c>
      <c r="E193" s="28" t="s">
        <v>466</v>
      </c>
      <c r="F193" s="28">
        <f>COUNTIF($C$2:C193,C193)</f>
        <v>8</v>
      </c>
    </row>
    <row r="194" spans="2:6">
      <c r="B194" s="28" t="str">
        <f>CONCATENATE(C194,COUNTIF($C$2:C194,C194))</f>
        <v>Paços de Ferreira9</v>
      </c>
      <c r="C194" s="28" t="s">
        <v>466</v>
      </c>
      <c r="D194" s="28" t="s">
        <v>96</v>
      </c>
      <c r="E194" s="28" t="s">
        <v>2024</v>
      </c>
      <c r="F194" s="28">
        <f>COUNTIF($C$2:C194,C194)</f>
        <v>9</v>
      </c>
    </row>
    <row r="195" spans="2:6">
      <c r="B195" s="28" t="str">
        <f>CONCATENATE(C195,COUNTIF($C$2:C195,C195))</f>
        <v>Paços de Ferreira10</v>
      </c>
      <c r="C195" s="28" t="s">
        <v>466</v>
      </c>
      <c r="D195" s="28" t="s">
        <v>96</v>
      </c>
      <c r="E195" s="28" t="s">
        <v>2171</v>
      </c>
      <c r="F195" s="28">
        <f>COUNTIF($C$2:C195,C195)</f>
        <v>10</v>
      </c>
    </row>
    <row r="196" spans="2:6">
      <c r="B196" s="28" t="str">
        <f>CONCATENATE(C196,COUNTIF($C$2:C196,C196))</f>
        <v>Paços de Ferreira11</v>
      </c>
      <c r="C196" s="28" t="s">
        <v>466</v>
      </c>
      <c r="D196" s="28" t="s">
        <v>96</v>
      </c>
      <c r="E196" s="28" t="s">
        <v>2331</v>
      </c>
      <c r="F196" s="28">
        <f>COUNTIF($C$2:C196,C196)</f>
        <v>11</v>
      </c>
    </row>
    <row r="197" spans="2:6">
      <c r="B197" s="28" t="str">
        <f>CONCATENATE(C197,COUNTIF($C$2:C197,C197))</f>
        <v>Paços de Ferreira12</v>
      </c>
      <c r="C197" s="28" t="s">
        <v>466</v>
      </c>
      <c r="D197" s="28" t="s">
        <v>96</v>
      </c>
      <c r="E197" s="28" t="s">
        <v>2592</v>
      </c>
      <c r="F197" s="28">
        <f>COUNTIF($C$2:C197,C197)</f>
        <v>12</v>
      </c>
    </row>
    <row r="198" spans="2:6">
      <c r="B198" s="28" t="str">
        <f>CONCATENATE(C198,COUNTIF($C$2:C198,C198))</f>
        <v>Paredes1</v>
      </c>
      <c r="C198" s="28" t="s">
        <v>472</v>
      </c>
      <c r="D198" s="28" t="s">
        <v>96</v>
      </c>
      <c r="E198" s="28" t="s">
        <v>226</v>
      </c>
      <c r="F198" s="28">
        <f>COUNTIF($C$2:C198,C198)</f>
        <v>1</v>
      </c>
    </row>
    <row r="199" spans="2:6">
      <c r="B199" s="28" t="str">
        <f>CONCATENATE(C199,COUNTIF($C$2:C199,C199))</f>
        <v>Paredes2</v>
      </c>
      <c r="C199" s="28" t="s">
        <v>472</v>
      </c>
      <c r="D199" s="28" t="s">
        <v>96</v>
      </c>
      <c r="E199" s="28" t="s">
        <v>699</v>
      </c>
      <c r="F199" s="28">
        <f>COUNTIF($C$2:C199,C199)</f>
        <v>2</v>
      </c>
    </row>
    <row r="200" spans="2:6">
      <c r="B200" s="28" t="str">
        <f>CONCATENATE(C200,COUNTIF($C$2:C200,C200))</f>
        <v>Paredes3</v>
      </c>
      <c r="C200" s="28" t="s">
        <v>472</v>
      </c>
      <c r="D200" s="28" t="s">
        <v>96</v>
      </c>
      <c r="E200" s="28" t="s">
        <v>757</v>
      </c>
      <c r="F200" s="28">
        <f>COUNTIF($C$2:C200,C200)</f>
        <v>3</v>
      </c>
    </row>
    <row r="201" spans="2:6">
      <c r="B201" s="28" t="str">
        <f>CONCATENATE(C201,COUNTIF($C$2:C201,C201))</f>
        <v>Paredes4</v>
      </c>
      <c r="C201" s="28" t="s">
        <v>472</v>
      </c>
      <c r="D201" s="28" t="s">
        <v>96</v>
      </c>
      <c r="E201" s="28" t="s">
        <v>795</v>
      </c>
      <c r="F201" s="28">
        <f>COUNTIF($C$2:C201,C201)</f>
        <v>4</v>
      </c>
    </row>
    <row r="202" spans="2:6">
      <c r="B202" s="28" t="str">
        <f>CONCATENATE(C202,COUNTIF($C$2:C202,C202))</f>
        <v>Paredes5</v>
      </c>
      <c r="C202" s="28" t="s">
        <v>472</v>
      </c>
      <c r="D202" s="28" t="s">
        <v>96</v>
      </c>
      <c r="E202" s="28" t="s">
        <v>1107</v>
      </c>
      <c r="F202" s="28">
        <f>COUNTIF($C$2:C202,C202)</f>
        <v>5</v>
      </c>
    </row>
    <row r="203" spans="2:6">
      <c r="B203" s="28" t="str">
        <f>CONCATENATE(C203,COUNTIF($C$2:C203,C203))</f>
        <v>Paredes6</v>
      </c>
      <c r="C203" s="28" t="s">
        <v>472</v>
      </c>
      <c r="D203" s="28" t="s">
        <v>96</v>
      </c>
      <c r="E203" s="28" t="s">
        <v>1201</v>
      </c>
      <c r="F203" s="28">
        <f>COUNTIF($C$2:C203,C203)</f>
        <v>6</v>
      </c>
    </row>
    <row r="204" spans="2:6">
      <c r="B204" s="28" t="str">
        <f>CONCATENATE(C204,COUNTIF($C$2:C204,C204))</f>
        <v>Paredes7</v>
      </c>
      <c r="C204" s="28" t="s">
        <v>472</v>
      </c>
      <c r="D204" s="28" t="s">
        <v>96</v>
      </c>
      <c r="E204" s="28" t="s">
        <v>1232</v>
      </c>
      <c r="F204" s="28">
        <f>COUNTIF($C$2:C204,C204)</f>
        <v>7</v>
      </c>
    </row>
    <row r="205" spans="2:6">
      <c r="B205" s="28" t="str">
        <f>CONCATENATE(C205,COUNTIF($C$2:C205,C205))</f>
        <v>Paredes8</v>
      </c>
      <c r="C205" s="28" t="s">
        <v>472</v>
      </c>
      <c r="D205" s="28" t="s">
        <v>96</v>
      </c>
      <c r="E205" s="28" t="s">
        <v>1454</v>
      </c>
      <c r="F205" s="28">
        <f>COUNTIF($C$2:C205,C205)</f>
        <v>8</v>
      </c>
    </row>
    <row r="206" spans="2:6">
      <c r="B206" s="28" t="str">
        <f>CONCATENATE(C206,COUNTIF($C$2:C206,C206))</f>
        <v>Paredes9</v>
      </c>
      <c r="C206" s="28" t="s">
        <v>472</v>
      </c>
      <c r="D206" s="28" t="s">
        <v>96</v>
      </c>
      <c r="E206" s="28" t="s">
        <v>1637</v>
      </c>
      <c r="F206" s="28">
        <f>COUNTIF($C$2:C206,C206)</f>
        <v>9</v>
      </c>
    </row>
    <row r="207" spans="2:6">
      <c r="B207" s="28" t="str">
        <f>CONCATENATE(C207,COUNTIF($C$2:C207,C207))</f>
        <v>Paredes10</v>
      </c>
      <c r="C207" s="28" t="s">
        <v>472</v>
      </c>
      <c r="D207" s="28" t="s">
        <v>96</v>
      </c>
      <c r="E207" s="28" t="s">
        <v>1644</v>
      </c>
      <c r="F207" s="28">
        <f>COUNTIF($C$2:C207,C207)</f>
        <v>10</v>
      </c>
    </row>
    <row r="208" spans="2:6">
      <c r="B208" s="28" t="str">
        <f>CONCATENATE(C208,COUNTIF($C$2:C208,C208))</f>
        <v>Paredes11</v>
      </c>
      <c r="C208" s="28" t="s">
        <v>472</v>
      </c>
      <c r="D208" s="28" t="s">
        <v>96</v>
      </c>
      <c r="E208" s="28" t="s">
        <v>1975</v>
      </c>
      <c r="F208" s="28">
        <f>COUNTIF($C$2:C208,C208)</f>
        <v>11</v>
      </c>
    </row>
    <row r="209" spans="2:6">
      <c r="B209" s="28" t="str">
        <f>CONCATENATE(C209,COUNTIF($C$2:C209,C209))</f>
        <v>Paredes12</v>
      </c>
      <c r="C209" s="28" t="s">
        <v>472</v>
      </c>
      <c r="D209" s="28" t="s">
        <v>96</v>
      </c>
      <c r="E209" s="28" t="s">
        <v>472</v>
      </c>
      <c r="F209" s="28">
        <f>COUNTIF($C$2:C209,C209)</f>
        <v>12</v>
      </c>
    </row>
    <row r="210" spans="2:6">
      <c r="B210" s="28" t="str">
        <f>CONCATENATE(C210,COUNTIF($C$2:C210,C210))</f>
        <v>Paredes13</v>
      </c>
      <c r="C210" s="28" t="s">
        <v>472</v>
      </c>
      <c r="D210" s="28" t="s">
        <v>96</v>
      </c>
      <c r="E210" s="28" t="s">
        <v>2195</v>
      </c>
      <c r="F210" s="28">
        <f>COUNTIF($C$2:C210,C210)</f>
        <v>13</v>
      </c>
    </row>
    <row r="211" spans="2:6">
      <c r="B211" s="28" t="str">
        <f>CONCATENATE(C211,COUNTIF($C$2:C211,C211))</f>
        <v>Paredes14</v>
      </c>
      <c r="C211" s="28" t="s">
        <v>472</v>
      </c>
      <c r="D211" s="28" t="s">
        <v>96</v>
      </c>
      <c r="E211" s="28" t="s">
        <v>2198</v>
      </c>
      <c r="F211" s="28">
        <f>COUNTIF($C$2:C211,C211)</f>
        <v>14</v>
      </c>
    </row>
    <row r="212" spans="2:6">
      <c r="B212" s="28" t="str">
        <f>CONCATENATE(C212,COUNTIF($C$2:C212,C212))</f>
        <v>Paredes15</v>
      </c>
      <c r="C212" s="28" t="s">
        <v>472</v>
      </c>
      <c r="D212" s="28" t="s">
        <v>96</v>
      </c>
      <c r="E212" s="28" t="s">
        <v>2634</v>
      </c>
      <c r="F212" s="28">
        <f>COUNTIF($C$2:C212,C212)</f>
        <v>15</v>
      </c>
    </row>
    <row r="213" spans="2:6">
      <c r="B213" s="28" t="str">
        <f>CONCATENATE(C213,COUNTIF($C$2:C213,C213))</f>
        <v>Paredes16</v>
      </c>
      <c r="C213" s="28" t="s">
        <v>472</v>
      </c>
      <c r="D213" s="28" t="s">
        <v>96</v>
      </c>
      <c r="E213" s="28" t="s">
        <v>2639</v>
      </c>
      <c r="F213" s="28">
        <f>COUNTIF($C$2:C213,C213)</f>
        <v>16</v>
      </c>
    </row>
    <row r="214" spans="2:6">
      <c r="B214" s="28" t="str">
        <f>CONCATENATE(C214,COUNTIF($C$2:C214,C214))</f>
        <v>Paredes17</v>
      </c>
      <c r="C214" s="28" t="s">
        <v>472</v>
      </c>
      <c r="D214" s="28" t="s">
        <v>96</v>
      </c>
      <c r="E214" s="28" t="s">
        <v>2839</v>
      </c>
      <c r="F214" s="28">
        <f>COUNTIF($C$2:C214,C214)</f>
        <v>17</v>
      </c>
    </row>
    <row r="215" spans="2:6">
      <c r="B215" s="28" t="str">
        <f>CONCATENATE(C215,COUNTIF($C$2:C215,C215))</f>
        <v>Paredes18</v>
      </c>
      <c r="C215" s="28" t="s">
        <v>472</v>
      </c>
      <c r="D215" s="28" t="s">
        <v>96</v>
      </c>
      <c r="E215" s="28" t="s">
        <v>2984</v>
      </c>
      <c r="F215" s="28">
        <f>COUNTIF($C$2:C215,C215)</f>
        <v>18</v>
      </c>
    </row>
    <row r="216" spans="2:6">
      <c r="B216" s="28" t="str">
        <f>CONCATENATE(C216,COUNTIF($C$2:C216,C216))</f>
        <v>Penafiel1</v>
      </c>
      <c r="C216" s="28" t="s">
        <v>480</v>
      </c>
      <c r="D216" s="28" t="s">
        <v>96</v>
      </c>
      <c r="E216" s="28" t="s">
        <v>137</v>
      </c>
      <c r="F216" s="28">
        <f>COUNTIF($C$2:C216,C216)</f>
        <v>1</v>
      </c>
    </row>
    <row r="217" spans="2:6">
      <c r="B217" s="28" t="str">
        <f>CONCATENATE(C217,COUNTIF($C$2:C217,C217))</f>
        <v>Penafiel2</v>
      </c>
      <c r="C217" s="28" t="s">
        <v>480</v>
      </c>
      <c r="D217" s="28" t="s">
        <v>96</v>
      </c>
      <c r="E217" s="28" t="s">
        <v>834</v>
      </c>
      <c r="F217" s="28">
        <f>COUNTIF($C$2:C217,C217)</f>
        <v>2</v>
      </c>
    </row>
    <row r="218" spans="2:6">
      <c r="B218" s="28" t="str">
        <f>CONCATENATE(C218,COUNTIF($C$2:C218,C218))</f>
        <v>Penafiel3</v>
      </c>
      <c r="C218" s="28" t="s">
        <v>480</v>
      </c>
      <c r="D218" s="28" t="s">
        <v>96</v>
      </c>
      <c r="E218" s="28" t="s">
        <v>885</v>
      </c>
      <c r="F218" s="28">
        <f>COUNTIF($C$2:C218,C218)</f>
        <v>3</v>
      </c>
    </row>
    <row r="219" spans="2:6">
      <c r="B219" s="28" t="str">
        <f>CONCATENATE(C219,COUNTIF($C$2:C219,C219))</f>
        <v>Penafiel4</v>
      </c>
      <c r="C219" s="28" t="s">
        <v>480</v>
      </c>
      <c r="D219" s="28" t="s">
        <v>96</v>
      </c>
      <c r="E219" s="28" t="s">
        <v>895</v>
      </c>
      <c r="F219" s="28">
        <f>COUNTIF($C$2:C219,C219)</f>
        <v>4</v>
      </c>
    </row>
    <row r="220" spans="2:6">
      <c r="B220" s="28" t="str">
        <f>CONCATENATE(C220,COUNTIF($C$2:C220,C220))</f>
        <v>Penafiel5</v>
      </c>
      <c r="C220" s="28" t="s">
        <v>480</v>
      </c>
      <c r="D220" s="28" t="s">
        <v>96</v>
      </c>
      <c r="E220" s="28" t="s">
        <v>968</v>
      </c>
      <c r="F220" s="28">
        <f>COUNTIF($C$2:C220,C220)</f>
        <v>5</v>
      </c>
    </row>
    <row r="221" spans="2:6">
      <c r="B221" s="28" t="str">
        <f>CONCATENATE(C221,COUNTIF($C$2:C221,C221))</f>
        <v>Penafiel6</v>
      </c>
      <c r="C221" s="28" t="s">
        <v>480</v>
      </c>
      <c r="D221" s="28" t="s">
        <v>96</v>
      </c>
      <c r="E221" s="28" t="s">
        <v>980</v>
      </c>
      <c r="F221" s="28">
        <f>COUNTIF($C$2:C221,C221)</f>
        <v>6</v>
      </c>
    </row>
    <row r="222" spans="2:6">
      <c r="B222" s="28" t="str">
        <f>CONCATENATE(C222,COUNTIF($C$2:C222,C222))</f>
        <v>Penafiel7</v>
      </c>
      <c r="C222" s="28" t="s">
        <v>480</v>
      </c>
      <c r="D222" s="28" t="s">
        <v>96</v>
      </c>
      <c r="E222" s="28" t="s">
        <v>1065</v>
      </c>
      <c r="F222" s="28">
        <f>COUNTIF($C$2:C222,C222)</f>
        <v>7</v>
      </c>
    </row>
    <row r="223" spans="2:6">
      <c r="B223" s="28" t="str">
        <f>CONCATENATE(C223,COUNTIF($C$2:C223,C223))</f>
        <v>Penafiel8</v>
      </c>
      <c r="C223" s="28" t="s">
        <v>480</v>
      </c>
      <c r="D223" s="28" t="s">
        <v>96</v>
      </c>
      <c r="E223" s="28" t="s">
        <v>1204</v>
      </c>
      <c r="F223" s="28">
        <f>COUNTIF($C$2:C223,C223)</f>
        <v>8</v>
      </c>
    </row>
    <row r="224" spans="2:6">
      <c r="B224" s="28" t="str">
        <f>CONCATENATE(C224,COUNTIF($C$2:C224,C224))</f>
        <v>Penafiel9</v>
      </c>
      <c r="C224" s="28" t="s">
        <v>480</v>
      </c>
      <c r="D224" s="28" t="s">
        <v>96</v>
      </c>
      <c r="E224" s="28" t="s">
        <v>1232</v>
      </c>
      <c r="F224" s="28">
        <f>COUNTIF($C$2:C224,C224)</f>
        <v>9</v>
      </c>
    </row>
    <row r="225" spans="2:6">
      <c r="B225" s="28" t="str">
        <f>CONCATENATE(C225,COUNTIF($C$2:C225,C225))</f>
        <v>Penafiel10</v>
      </c>
      <c r="C225" s="28" t="s">
        <v>480</v>
      </c>
      <c r="D225" s="28" t="s">
        <v>96</v>
      </c>
      <c r="E225" s="28" t="s">
        <v>1244</v>
      </c>
      <c r="F225" s="28">
        <f>COUNTIF($C$2:C225,C225)</f>
        <v>10</v>
      </c>
    </row>
    <row r="226" spans="2:6">
      <c r="B226" s="28" t="str">
        <f>CONCATENATE(C226,COUNTIF($C$2:C226,C226))</f>
        <v>Penafiel11</v>
      </c>
      <c r="C226" s="28" t="s">
        <v>480</v>
      </c>
      <c r="D226" s="28" t="s">
        <v>96</v>
      </c>
      <c r="E226" s="28" t="s">
        <v>1370</v>
      </c>
      <c r="F226" s="28">
        <f>COUNTIF($C$2:C226,C226)</f>
        <v>11</v>
      </c>
    </row>
    <row r="227" spans="2:6">
      <c r="B227" s="28" t="str">
        <f>CONCATENATE(C227,COUNTIF($C$2:C227,C227))</f>
        <v>Penafiel12</v>
      </c>
      <c r="C227" s="28" t="s">
        <v>480</v>
      </c>
      <c r="D227" s="28" t="s">
        <v>96</v>
      </c>
      <c r="E227" s="28" t="s">
        <v>1446</v>
      </c>
      <c r="F227" s="28">
        <f>COUNTIF($C$2:C227,C227)</f>
        <v>12</v>
      </c>
    </row>
    <row r="228" spans="2:6">
      <c r="B228" s="28" t="str">
        <f>CONCATENATE(C228,COUNTIF($C$2:C228,C228))</f>
        <v>Penafiel13</v>
      </c>
      <c r="C228" s="28" t="s">
        <v>480</v>
      </c>
      <c r="D228" s="28" t="s">
        <v>96</v>
      </c>
      <c r="E228" s="28" t="s">
        <v>1527</v>
      </c>
      <c r="F228" s="28">
        <f>COUNTIF($C$2:C228,C228)</f>
        <v>13</v>
      </c>
    </row>
    <row r="229" spans="2:6">
      <c r="B229" s="28" t="str">
        <f>CONCATENATE(C229,COUNTIF($C$2:C229,C229))</f>
        <v>Penafiel14</v>
      </c>
      <c r="C229" s="28" t="s">
        <v>480</v>
      </c>
      <c r="D229" s="28" t="s">
        <v>96</v>
      </c>
      <c r="E229" s="28" t="s">
        <v>1544</v>
      </c>
      <c r="F229" s="28">
        <f>COUNTIF($C$2:C229,C229)</f>
        <v>14</v>
      </c>
    </row>
    <row r="230" spans="2:6">
      <c r="B230" s="28" t="str">
        <f>CONCATENATE(C230,COUNTIF($C$2:C230,C230))</f>
        <v>Penafiel15</v>
      </c>
      <c r="C230" s="28" t="s">
        <v>480</v>
      </c>
      <c r="D230" s="28" t="s">
        <v>96</v>
      </c>
      <c r="E230" s="28" t="s">
        <v>1567</v>
      </c>
      <c r="F230" s="28">
        <f>COUNTIF($C$2:C230,C230)</f>
        <v>15</v>
      </c>
    </row>
    <row r="231" spans="2:6">
      <c r="B231" s="28" t="str">
        <f>CONCATENATE(C231,COUNTIF($C$2:C231,C231))</f>
        <v>Penafiel16</v>
      </c>
      <c r="C231" s="28" t="s">
        <v>480</v>
      </c>
      <c r="D231" s="28" t="s">
        <v>96</v>
      </c>
      <c r="E231" s="28" t="s">
        <v>1664</v>
      </c>
      <c r="F231" s="28">
        <f>COUNTIF($C$2:C231,C231)</f>
        <v>16</v>
      </c>
    </row>
    <row r="232" spans="2:6">
      <c r="B232" s="28" t="str">
        <f>CONCATENATE(C232,COUNTIF($C$2:C232,C232))</f>
        <v>Penafiel17</v>
      </c>
      <c r="C232" s="28" t="s">
        <v>480</v>
      </c>
      <c r="D232" s="28" t="s">
        <v>96</v>
      </c>
      <c r="E232" s="28" t="s">
        <v>1904</v>
      </c>
      <c r="F232" s="28">
        <f>COUNTIF($C$2:C232,C232)</f>
        <v>17</v>
      </c>
    </row>
    <row r="233" spans="2:6">
      <c r="B233" s="28" t="str">
        <f>CONCATENATE(C233,COUNTIF($C$2:C233,C233))</f>
        <v>Penafiel18</v>
      </c>
      <c r="C233" s="28" t="s">
        <v>480</v>
      </c>
      <c r="D233" s="28" t="s">
        <v>96</v>
      </c>
      <c r="E233" s="28" t="s">
        <v>1943</v>
      </c>
      <c r="F233" s="28">
        <f>COUNTIF($C$2:C233,C233)</f>
        <v>18</v>
      </c>
    </row>
    <row r="234" spans="2:6">
      <c r="B234" s="28" t="str">
        <f>CONCATENATE(C234,COUNTIF($C$2:C234,C234))</f>
        <v>Penafiel19</v>
      </c>
      <c r="C234" s="28" t="s">
        <v>480</v>
      </c>
      <c r="D234" s="28" t="s">
        <v>96</v>
      </c>
      <c r="E234" s="28" t="s">
        <v>480</v>
      </c>
      <c r="F234" s="28">
        <f>COUNTIF($C$2:C234,C234)</f>
        <v>19</v>
      </c>
    </row>
    <row r="235" spans="2:6">
      <c r="B235" s="28" t="str">
        <f>CONCATENATE(C235,COUNTIF($C$2:C235,C235))</f>
        <v>Penafiel20</v>
      </c>
      <c r="C235" s="28" t="s">
        <v>480</v>
      </c>
      <c r="D235" s="28" t="s">
        <v>96</v>
      </c>
      <c r="E235" s="28" t="s">
        <v>2052</v>
      </c>
      <c r="F235" s="28">
        <f>COUNTIF($C$2:C235,C235)</f>
        <v>20</v>
      </c>
    </row>
    <row r="236" spans="2:6">
      <c r="B236" s="28" t="str">
        <f>CONCATENATE(C236,COUNTIF($C$2:C236,C236))</f>
        <v>Penafiel21</v>
      </c>
      <c r="C236" s="28" t="s">
        <v>480</v>
      </c>
      <c r="D236" s="28" t="s">
        <v>96</v>
      </c>
      <c r="E236" s="28" t="s">
        <v>2178</v>
      </c>
      <c r="F236" s="28">
        <f>COUNTIF($C$2:C236,C236)</f>
        <v>21</v>
      </c>
    </row>
    <row r="237" spans="2:6">
      <c r="B237" s="28" t="str">
        <f>CONCATENATE(C237,COUNTIF($C$2:C237,C237))</f>
        <v>Penafiel22</v>
      </c>
      <c r="C237" s="28" t="s">
        <v>480</v>
      </c>
      <c r="D237" s="28" t="s">
        <v>96</v>
      </c>
      <c r="E237" s="28" t="s">
        <v>2199</v>
      </c>
      <c r="F237" s="28">
        <f>COUNTIF($C$2:C237,C237)</f>
        <v>22</v>
      </c>
    </row>
    <row r="238" spans="2:6">
      <c r="B238" s="28" t="str">
        <f>CONCATENATE(C238,COUNTIF($C$2:C238,C238))</f>
        <v>Penafiel23</v>
      </c>
      <c r="C238" s="28" t="s">
        <v>480</v>
      </c>
      <c r="D238" s="28" t="s">
        <v>96</v>
      </c>
      <c r="E238" s="28" t="s">
        <v>2200</v>
      </c>
      <c r="F238" s="28">
        <f>COUNTIF($C$2:C238,C238)</f>
        <v>23</v>
      </c>
    </row>
    <row r="239" spans="2:6">
      <c r="B239" s="28" t="str">
        <f>CONCATENATE(C239,COUNTIF($C$2:C239,C239))</f>
        <v>Penafiel24</v>
      </c>
      <c r="C239" s="28" t="s">
        <v>480</v>
      </c>
      <c r="D239" s="28" t="s">
        <v>96</v>
      </c>
      <c r="E239" s="28" t="s">
        <v>2250</v>
      </c>
      <c r="F239" s="28">
        <f>COUNTIF($C$2:C239,C239)</f>
        <v>24</v>
      </c>
    </row>
    <row r="240" spans="2:6">
      <c r="B240" s="28" t="str">
        <f>CONCATENATE(C240,COUNTIF($C$2:C240,C240))</f>
        <v>Penafiel25</v>
      </c>
      <c r="C240" s="28" t="s">
        <v>480</v>
      </c>
      <c r="D240" s="28" t="s">
        <v>96</v>
      </c>
      <c r="E240" s="28" t="s">
        <v>2255</v>
      </c>
      <c r="F240" s="28">
        <f>COUNTIF($C$2:C240,C240)</f>
        <v>25</v>
      </c>
    </row>
    <row r="241" spans="2:6">
      <c r="B241" s="28" t="str">
        <f>CONCATENATE(C241,COUNTIF($C$2:C241,C241))</f>
        <v>Penafiel26</v>
      </c>
      <c r="C241" s="28" t="s">
        <v>480</v>
      </c>
      <c r="D241" s="28" t="s">
        <v>96</v>
      </c>
      <c r="E241" s="28" t="s">
        <v>2559</v>
      </c>
      <c r="F241" s="28">
        <f>COUNTIF($C$2:C241,C241)</f>
        <v>26</v>
      </c>
    </row>
    <row r="242" spans="2:6">
      <c r="B242" s="28" t="str">
        <f>CONCATENATE(C242,COUNTIF($C$2:C242,C242))</f>
        <v>Penafiel27</v>
      </c>
      <c r="C242" s="28" t="s">
        <v>480</v>
      </c>
      <c r="D242" s="28" t="s">
        <v>96</v>
      </c>
      <c r="E242" s="28" t="s">
        <v>2698</v>
      </c>
      <c r="F242" s="28">
        <f>COUNTIF($C$2:C242,C242)</f>
        <v>27</v>
      </c>
    </row>
    <row r="243" spans="2:6">
      <c r="B243" s="28" t="str">
        <f>CONCATENATE(C243,COUNTIF($C$2:C243,C243))</f>
        <v>Penafiel28</v>
      </c>
      <c r="C243" s="28" t="s">
        <v>480</v>
      </c>
      <c r="D243" s="28" t="s">
        <v>96</v>
      </c>
      <c r="E243" s="28" t="s">
        <v>2837</v>
      </c>
      <c r="F243" s="28">
        <f>COUNTIF($C$2:C243,C243)</f>
        <v>28</v>
      </c>
    </row>
    <row r="244" spans="2:6">
      <c r="B244" s="26" t="str">
        <f>CONCATENATE(C244,COUNTIF($C$2:C244,C244))</f>
        <v>Alvito1</v>
      </c>
      <c r="C244" s="26" t="s">
        <v>151</v>
      </c>
      <c r="D244" s="26" t="s">
        <v>99</v>
      </c>
      <c r="E244" s="26" t="s">
        <v>151</v>
      </c>
      <c r="F244" s="26">
        <f>COUNTIF($C$2:C244,C244)</f>
        <v>1</v>
      </c>
    </row>
    <row r="245" spans="2:6">
      <c r="B245" s="26" t="str">
        <f>CONCATENATE(C245,COUNTIF($C$2:C245,C245))</f>
        <v>Alvito2</v>
      </c>
      <c r="C245" s="26" t="s">
        <v>151</v>
      </c>
      <c r="D245" s="26" t="s">
        <v>99</v>
      </c>
      <c r="E245" s="26" t="s">
        <v>2920</v>
      </c>
      <c r="F245" s="26">
        <f>COUNTIF($C$2:C245,C245)</f>
        <v>2</v>
      </c>
    </row>
    <row r="246" spans="2:6">
      <c r="B246" s="26" t="str">
        <f>CONCATENATE(C246,COUNTIF($C$2:C246,C246))</f>
        <v>Cuba1</v>
      </c>
      <c r="C246" s="26" t="s">
        <v>277</v>
      </c>
      <c r="D246" s="26" t="s">
        <v>99</v>
      </c>
      <c r="E246" s="26" t="s">
        <v>277</v>
      </c>
      <c r="F246" s="26">
        <f>COUNTIF($C$2:C246,C246)</f>
        <v>1</v>
      </c>
    </row>
    <row r="247" spans="2:6">
      <c r="B247" s="26" t="str">
        <f>CONCATENATE(C247,COUNTIF($C$2:C247,C247))</f>
        <v>Cuba2</v>
      </c>
      <c r="C247" s="26" t="s">
        <v>277</v>
      </c>
      <c r="D247" s="26" t="s">
        <v>99</v>
      </c>
      <c r="E247" s="26" t="s">
        <v>1314</v>
      </c>
      <c r="F247" s="26">
        <f>COUNTIF($C$2:C247,C247)</f>
        <v>2</v>
      </c>
    </row>
    <row r="248" spans="2:6">
      <c r="B248" s="26" t="str">
        <f>CONCATENATE(C248,COUNTIF($C$2:C248,C248))</f>
        <v>Cuba3</v>
      </c>
      <c r="C248" s="26" t="s">
        <v>277</v>
      </c>
      <c r="D248" s="26" t="s">
        <v>99</v>
      </c>
      <c r="E248" s="26" t="s">
        <v>2878</v>
      </c>
      <c r="F248" s="26">
        <f>COUNTIF($C$2:C248,C248)</f>
        <v>3</v>
      </c>
    </row>
    <row r="249" spans="2:6">
      <c r="B249" s="26" t="str">
        <f>CONCATENATE(C249,COUNTIF($C$2:C249,C249))</f>
        <v>Cuba4</v>
      </c>
      <c r="C249" s="26" t="s">
        <v>277</v>
      </c>
      <c r="D249" s="26" t="s">
        <v>99</v>
      </c>
      <c r="E249" s="26" t="s">
        <v>2936</v>
      </c>
      <c r="F249" s="26">
        <f>COUNTIF($C$2:C249,C249)</f>
        <v>4</v>
      </c>
    </row>
    <row r="250" spans="2:6">
      <c r="B250" s="26" t="str">
        <f>CONCATENATE(C250,COUNTIF($C$2:C250,C250))</f>
        <v>Vidigueira1</v>
      </c>
      <c r="C250" s="26" t="s">
        <v>648</v>
      </c>
      <c r="D250" s="26" t="s">
        <v>99</v>
      </c>
      <c r="E250" s="26" t="s">
        <v>2009</v>
      </c>
      <c r="F250" s="26">
        <f>COUNTIF($C$2:C250,C250)</f>
        <v>1</v>
      </c>
    </row>
    <row r="251" spans="2:6">
      <c r="B251" s="26" t="str">
        <f>CONCATENATE(C251,COUNTIF($C$2:C251,C251))</f>
        <v>Vidigueira2</v>
      </c>
      <c r="C251" s="26" t="s">
        <v>648</v>
      </c>
      <c r="D251" s="26" t="s">
        <v>99</v>
      </c>
      <c r="E251" s="26" t="s">
        <v>2578</v>
      </c>
      <c r="F251" s="26">
        <f>COUNTIF($C$2:C251,C251)</f>
        <v>2</v>
      </c>
    </row>
    <row r="252" spans="2:6">
      <c r="B252" s="26" t="str">
        <f>CONCATENATE(C252,COUNTIF($C$2:C252,C252))</f>
        <v>Vidigueira3</v>
      </c>
      <c r="C252" s="26" t="s">
        <v>648</v>
      </c>
      <c r="D252" s="26" t="s">
        <v>99</v>
      </c>
      <c r="E252" s="26" t="s">
        <v>648</v>
      </c>
      <c r="F252" s="26">
        <f>COUNTIF($C$2:C252,C252)</f>
        <v>3</v>
      </c>
    </row>
    <row r="253" spans="2:6">
      <c r="B253" s="26" t="str">
        <f>CONCATENATE(C253,COUNTIF($C$2:C253,C253))</f>
        <v>Vidigueira4</v>
      </c>
      <c r="C253" s="26" t="s">
        <v>648</v>
      </c>
      <c r="D253" s="26" t="s">
        <v>99</v>
      </c>
      <c r="E253" s="26" t="s">
        <v>2901</v>
      </c>
      <c r="F253" s="26">
        <f>COUNTIF($C$2:C253,C253)</f>
        <v>4</v>
      </c>
    </row>
    <row r="254" spans="2:6">
      <c r="B254" s="26" t="str">
        <f>CONCATENATE(C254,COUNTIF($C$2:C254,C254))</f>
        <v>Portel1</v>
      </c>
      <c r="C254" s="26" t="s">
        <v>509</v>
      </c>
      <c r="D254" s="26" t="s">
        <v>99</v>
      </c>
      <c r="E254" s="26" t="s">
        <v>516</v>
      </c>
      <c r="F254" s="26">
        <f>COUNTIF($C$2:C254,C254)</f>
        <v>1</v>
      </c>
    </row>
    <row r="255" spans="2:6">
      <c r="B255" s="26" t="str">
        <f>CONCATENATE(C255,COUNTIF($C$2:C255,C255))</f>
        <v>Portel2</v>
      </c>
      <c r="C255" s="26" t="s">
        <v>509</v>
      </c>
      <c r="D255" s="26" t="s">
        <v>99</v>
      </c>
      <c r="E255" s="26" t="s">
        <v>1817</v>
      </c>
      <c r="F255" s="26">
        <f>COUNTIF($C$2:C255,C255)</f>
        <v>2</v>
      </c>
    </row>
    <row r="256" spans="2:6">
      <c r="B256" s="26" t="str">
        <f>CONCATENATE(C256,COUNTIF($C$2:C256,C256))</f>
        <v>Portel3</v>
      </c>
      <c r="C256" s="26" t="s">
        <v>509</v>
      </c>
      <c r="D256" s="26" t="s">
        <v>99</v>
      </c>
      <c r="E256" s="26" t="s">
        <v>509</v>
      </c>
      <c r="F256" s="26">
        <f>COUNTIF($C$2:C256,C256)</f>
        <v>3</v>
      </c>
    </row>
    <row r="257" spans="2:6">
      <c r="B257" s="26" t="str">
        <f>CONCATENATE(C257,COUNTIF($C$2:C257,C257))</f>
        <v>Portel4</v>
      </c>
      <c r="C257" s="26" t="s">
        <v>509</v>
      </c>
      <c r="D257" s="26" t="s">
        <v>99</v>
      </c>
      <c r="E257" s="26" t="s">
        <v>560</v>
      </c>
      <c r="F257" s="26">
        <f>COUNTIF($C$2:C257,C257)</f>
        <v>4</v>
      </c>
    </row>
    <row r="258" spans="2:6">
      <c r="B258" s="26" t="str">
        <f>CONCATENATE(C258,COUNTIF($C$2:C258,C258))</f>
        <v>Portel5</v>
      </c>
      <c r="C258" s="26" t="s">
        <v>509</v>
      </c>
      <c r="D258" s="26" t="s">
        <v>99</v>
      </c>
      <c r="E258" s="26" t="s">
        <v>2421</v>
      </c>
      <c r="F258" s="26">
        <f>COUNTIF($C$2:C258,C258)</f>
        <v>5</v>
      </c>
    </row>
    <row r="259" spans="2:6">
      <c r="B259" s="26" t="str">
        <f>CONCATENATE(C259,COUNTIF($C$2:C259,C259))</f>
        <v>Portel6</v>
      </c>
      <c r="C259" s="26" t="s">
        <v>509</v>
      </c>
      <c r="D259" s="26" t="s">
        <v>99</v>
      </c>
      <c r="E259" s="26" t="s">
        <v>2860</v>
      </c>
      <c r="F259" s="26">
        <f>COUNTIF($C$2:C259,C259)</f>
        <v>6</v>
      </c>
    </row>
    <row r="260" spans="2:6">
      <c r="B260" s="26" t="str">
        <f>CONCATENATE(C260,COUNTIF($C$2:C260,C260))</f>
        <v>Viana do Alentejo1</v>
      </c>
      <c r="C260" s="26" t="s">
        <v>644</v>
      </c>
      <c r="D260" s="26" t="s">
        <v>99</v>
      </c>
      <c r="E260" s="26" t="s">
        <v>222</v>
      </c>
      <c r="F260" s="26">
        <f>COUNTIF($C$2:C260,C260)</f>
        <v>1</v>
      </c>
    </row>
    <row r="261" spans="2:6">
      <c r="B261" s="26" t="str">
        <f>CONCATENATE(C261,COUNTIF($C$2:C261,C261))</f>
        <v>Viana do Alentejo2</v>
      </c>
      <c r="C261" s="26" t="s">
        <v>644</v>
      </c>
      <c r="D261" s="26" t="s">
        <v>99</v>
      </c>
      <c r="E261" s="26" t="s">
        <v>258</v>
      </c>
      <c r="F261" s="26">
        <f>COUNTIF($C$2:C261,C261)</f>
        <v>2</v>
      </c>
    </row>
    <row r="262" spans="2:6">
      <c r="B262" s="26" t="str">
        <f>CONCATENATE(C262,COUNTIF($C$2:C262,C262))</f>
        <v>Viana do Alentejo3</v>
      </c>
      <c r="C262" s="26" t="s">
        <v>644</v>
      </c>
      <c r="D262" s="26" t="s">
        <v>99</v>
      </c>
      <c r="E262" s="26" t="s">
        <v>644</v>
      </c>
      <c r="F262" s="26">
        <f>COUNTIF($C$2:C262,C262)</f>
        <v>3</v>
      </c>
    </row>
    <row r="263" spans="2:6">
      <c r="B263" s="28" t="str">
        <f>CONCATENATE(C263,COUNTIF($C$2:C263,C263))</f>
        <v>Amares1</v>
      </c>
      <c r="C263" s="28" t="s">
        <v>160</v>
      </c>
      <c r="D263" s="28" t="s">
        <v>102</v>
      </c>
      <c r="E263" s="28" t="s">
        <v>502</v>
      </c>
      <c r="F263" s="28">
        <f>COUNTIF($C$2:C263,C263)</f>
        <v>1</v>
      </c>
    </row>
    <row r="264" spans="2:6">
      <c r="B264" s="28" t="str">
        <f>CONCATENATE(C264,COUNTIF($C$2:C264,C264))</f>
        <v>Amares2</v>
      </c>
      <c r="C264" s="28" t="s">
        <v>160</v>
      </c>
      <c r="D264" s="28" t="s">
        <v>102</v>
      </c>
      <c r="E264" s="28" t="s">
        <v>776</v>
      </c>
      <c r="F264" s="28">
        <f>COUNTIF($C$2:C264,C264)</f>
        <v>2</v>
      </c>
    </row>
    <row r="265" spans="2:6">
      <c r="B265" s="28" t="str">
        <f>CONCATENATE(C265,COUNTIF($C$2:C265,C265))</f>
        <v>Amares3</v>
      </c>
      <c r="C265" s="28" t="s">
        <v>160</v>
      </c>
      <c r="D265" s="28" t="s">
        <v>102</v>
      </c>
      <c r="E265" s="28" t="s">
        <v>822</v>
      </c>
      <c r="F265" s="28">
        <f>COUNTIF($C$2:C265,C265)</f>
        <v>3</v>
      </c>
    </row>
    <row r="266" spans="2:6">
      <c r="B266" s="28" t="str">
        <f>CONCATENATE(C266,COUNTIF($C$2:C266,C266))</f>
        <v>Amares4</v>
      </c>
      <c r="C266" s="28" t="s">
        <v>160</v>
      </c>
      <c r="D266" s="28" t="s">
        <v>102</v>
      </c>
      <c r="E266" s="28" t="s">
        <v>855</v>
      </c>
      <c r="F266" s="28">
        <f>COUNTIF($C$2:C266,C266)</f>
        <v>4</v>
      </c>
    </row>
    <row r="267" spans="2:6">
      <c r="B267" s="28" t="str">
        <f>CONCATENATE(C267,COUNTIF($C$2:C267,C267))</f>
        <v>Amares5</v>
      </c>
      <c r="C267" s="28" t="s">
        <v>160</v>
      </c>
      <c r="D267" s="28" t="s">
        <v>102</v>
      </c>
      <c r="E267" s="28" t="s">
        <v>856</v>
      </c>
      <c r="F267" s="28">
        <f>COUNTIF($C$2:C267,C267)</f>
        <v>5</v>
      </c>
    </row>
    <row r="268" spans="2:6">
      <c r="B268" s="28" t="str">
        <f>CONCATENATE(C268,COUNTIF($C$2:C268,C268))</f>
        <v>Amares6</v>
      </c>
      <c r="C268" s="28" t="s">
        <v>160</v>
      </c>
      <c r="D268" s="28" t="s">
        <v>102</v>
      </c>
      <c r="E268" s="28" t="s">
        <v>915</v>
      </c>
      <c r="F268" s="28">
        <f>COUNTIF($C$2:C268,C268)</f>
        <v>6</v>
      </c>
    </row>
    <row r="269" spans="2:6">
      <c r="B269" s="28" t="str">
        <f>CONCATENATE(C269,COUNTIF($C$2:C269,C269))</f>
        <v>Amares7</v>
      </c>
      <c r="C269" s="28" t="s">
        <v>160</v>
      </c>
      <c r="D269" s="28" t="s">
        <v>102</v>
      </c>
      <c r="E269" s="28" t="s">
        <v>922</v>
      </c>
      <c r="F269" s="28">
        <f>COUNTIF($C$2:C269,C269)</f>
        <v>7</v>
      </c>
    </row>
    <row r="270" spans="2:6">
      <c r="B270" s="28" t="str">
        <f>CONCATENATE(C270,COUNTIF($C$2:C270,C270))</f>
        <v>Amares8</v>
      </c>
      <c r="C270" s="28" t="s">
        <v>160</v>
      </c>
      <c r="D270" s="28" t="s">
        <v>102</v>
      </c>
      <c r="E270" s="28" t="s">
        <v>1006</v>
      </c>
      <c r="F270" s="28">
        <f>COUNTIF($C$2:C270,C270)</f>
        <v>8</v>
      </c>
    </row>
    <row r="271" spans="2:6">
      <c r="B271" s="28" t="str">
        <f>CONCATENATE(C271,COUNTIF($C$2:C271,C271))</f>
        <v>Amares9</v>
      </c>
      <c r="C271" s="28" t="s">
        <v>160</v>
      </c>
      <c r="D271" s="28" t="s">
        <v>102</v>
      </c>
      <c r="E271" s="28" t="s">
        <v>1229</v>
      </c>
      <c r="F271" s="28">
        <f>COUNTIF($C$2:C271,C271)</f>
        <v>9</v>
      </c>
    </row>
    <row r="272" spans="2:6">
      <c r="B272" s="28" t="str">
        <f>CONCATENATE(C272,COUNTIF($C$2:C272,C272))</f>
        <v>Amares10</v>
      </c>
      <c r="C272" s="28" t="s">
        <v>160</v>
      </c>
      <c r="D272" s="28" t="s">
        <v>102</v>
      </c>
      <c r="E272" s="28" t="s">
        <v>1344</v>
      </c>
      <c r="F272" s="28">
        <f>COUNTIF($C$2:C272,C272)</f>
        <v>10</v>
      </c>
    </row>
    <row r="273" spans="2:6">
      <c r="B273" s="28" t="str">
        <f>CONCATENATE(C273,COUNTIF($C$2:C273,C273))</f>
        <v>Amares11</v>
      </c>
      <c r="C273" s="28" t="s">
        <v>160</v>
      </c>
      <c r="D273" s="28" t="s">
        <v>102</v>
      </c>
      <c r="E273" s="28" t="s">
        <v>1363</v>
      </c>
      <c r="F273" s="28">
        <f>COUNTIF($C$2:C273,C273)</f>
        <v>11</v>
      </c>
    </row>
    <row r="274" spans="2:6">
      <c r="B274" s="28" t="str">
        <f>CONCATENATE(C274,COUNTIF($C$2:C274,C274))</f>
        <v>Amares12</v>
      </c>
      <c r="C274" s="28" t="s">
        <v>160</v>
      </c>
      <c r="D274" s="28" t="s">
        <v>102</v>
      </c>
      <c r="E274" s="28" t="s">
        <v>1480</v>
      </c>
      <c r="F274" s="28">
        <f>COUNTIF($C$2:C274,C274)</f>
        <v>12</v>
      </c>
    </row>
    <row r="275" spans="2:6">
      <c r="B275" s="28" t="str">
        <f>CONCATENATE(C275,COUNTIF($C$2:C275,C275))</f>
        <v>Amares13</v>
      </c>
      <c r="C275" s="28" t="s">
        <v>160</v>
      </c>
      <c r="D275" s="28" t="s">
        <v>102</v>
      </c>
      <c r="E275" s="28" t="s">
        <v>1569</v>
      </c>
      <c r="F275" s="28">
        <f>COUNTIF($C$2:C275,C275)</f>
        <v>13</v>
      </c>
    </row>
    <row r="276" spans="2:6">
      <c r="B276" s="28" t="str">
        <f>CONCATENATE(C276,COUNTIF($C$2:C276,C276))</f>
        <v>Amares14</v>
      </c>
      <c r="C276" s="28" t="s">
        <v>160</v>
      </c>
      <c r="D276" s="28" t="s">
        <v>102</v>
      </c>
      <c r="E276" s="28" t="s">
        <v>2219</v>
      </c>
      <c r="F276" s="28">
        <f>COUNTIF($C$2:C276,C276)</f>
        <v>14</v>
      </c>
    </row>
    <row r="277" spans="2:6">
      <c r="B277" s="28" t="str">
        <f>CONCATENATE(C277,COUNTIF($C$2:C277,C277))</f>
        <v>Amares15</v>
      </c>
      <c r="C277" s="28" t="s">
        <v>160</v>
      </c>
      <c r="D277" s="28" t="s">
        <v>102</v>
      </c>
      <c r="E277" s="28" t="s">
        <v>2718</v>
      </c>
      <c r="F277" s="28">
        <f>COUNTIF($C$2:C277,C277)</f>
        <v>15</v>
      </c>
    </row>
    <row r="278" spans="2:6">
      <c r="B278" s="28" t="str">
        <f>CONCATENATE(C278,COUNTIF($C$2:C278,C278))</f>
        <v>Amares16</v>
      </c>
      <c r="C278" s="28" t="s">
        <v>160</v>
      </c>
      <c r="D278" s="28" t="s">
        <v>102</v>
      </c>
      <c r="E278" s="28" t="s">
        <v>2988</v>
      </c>
      <c r="F278" s="28">
        <f>COUNTIF($C$2:C278,C278)</f>
        <v>16</v>
      </c>
    </row>
    <row r="279" spans="2:6">
      <c r="B279" s="28" t="str">
        <f>CONCATENATE(C279,COUNTIF($C$2:C279,C279))</f>
        <v>Braga1</v>
      </c>
      <c r="C279" s="28" t="s">
        <v>209</v>
      </c>
      <c r="D279" s="28" t="s">
        <v>102</v>
      </c>
      <c r="E279" s="28" t="s">
        <v>169</v>
      </c>
      <c r="F279" s="28">
        <f>COUNTIF($C$2:C279,C279)</f>
        <v>1</v>
      </c>
    </row>
    <row r="280" spans="2:6">
      <c r="B280" s="28" t="str">
        <f>CONCATENATE(C280,COUNTIF($C$2:C280,C280))</f>
        <v>Braga2</v>
      </c>
      <c r="C280" s="28" t="s">
        <v>209</v>
      </c>
      <c r="D280" s="28" t="s">
        <v>102</v>
      </c>
      <c r="E280" s="28" t="s">
        <v>625</v>
      </c>
      <c r="F280" s="28">
        <f>COUNTIF($C$2:C280,C280)</f>
        <v>2</v>
      </c>
    </row>
    <row r="281" spans="2:6">
      <c r="B281" s="28" t="str">
        <f>CONCATENATE(C281,COUNTIF($C$2:C281,C281))</f>
        <v>Braga3</v>
      </c>
      <c r="C281" s="28" t="s">
        <v>209</v>
      </c>
      <c r="D281" s="28" t="s">
        <v>102</v>
      </c>
      <c r="E281" s="28" t="s">
        <v>857</v>
      </c>
      <c r="F281" s="28">
        <f>COUNTIF($C$2:C281,C281)</f>
        <v>3</v>
      </c>
    </row>
    <row r="282" spans="2:6">
      <c r="B282" s="28" t="str">
        <f>CONCATENATE(C282,COUNTIF($C$2:C282,C282))</f>
        <v>Braga4</v>
      </c>
      <c r="C282" s="28" t="s">
        <v>209</v>
      </c>
      <c r="D282" s="28" t="s">
        <v>102</v>
      </c>
      <c r="E282" s="28" t="s">
        <v>858</v>
      </c>
      <c r="F282" s="28">
        <f>COUNTIF($C$2:C282,C282)</f>
        <v>4</v>
      </c>
    </row>
    <row r="283" spans="2:6">
      <c r="B283" s="28" t="str">
        <f>CONCATENATE(C283,COUNTIF($C$2:C283,C283))</f>
        <v>Braga5</v>
      </c>
      <c r="C283" s="28" t="s">
        <v>209</v>
      </c>
      <c r="D283" s="28" t="s">
        <v>102</v>
      </c>
      <c r="E283" s="28" t="s">
        <v>859</v>
      </c>
      <c r="F283" s="28">
        <f>COUNTIF($C$2:C283,C283)</f>
        <v>5</v>
      </c>
    </row>
    <row r="284" spans="2:6">
      <c r="B284" s="28" t="str">
        <f>CONCATENATE(C284,COUNTIF($C$2:C284,C284))</f>
        <v>Braga6</v>
      </c>
      <c r="C284" s="28" t="s">
        <v>209</v>
      </c>
      <c r="D284" s="28" t="s">
        <v>102</v>
      </c>
      <c r="E284" s="28" t="s">
        <v>860</v>
      </c>
      <c r="F284" s="28">
        <f>COUNTIF($C$2:C284,C284)</f>
        <v>6</v>
      </c>
    </row>
    <row r="285" spans="2:6">
      <c r="B285" s="28" t="str">
        <f>CONCATENATE(C285,COUNTIF($C$2:C285,C285))</f>
        <v>Braga7</v>
      </c>
      <c r="C285" s="28" t="s">
        <v>209</v>
      </c>
      <c r="D285" s="28" t="s">
        <v>102</v>
      </c>
      <c r="E285" s="28" t="s">
        <v>902</v>
      </c>
      <c r="F285" s="28">
        <f>COUNTIF($C$2:C285,C285)</f>
        <v>7</v>
      </c>
    </row>
    <row r="286" spans="2:6">
      <c r="B286" s="28" t="str">
        <f>CONCATENATE(C286,COUNTIF($C$2:C286,C286))</f>
        <v>Braga8</v>
      </c>
      <c r="C286" s="28" t="s">
        <v>209</v>
      </c>
      <c r="D286" s="28" t="s">
        <v>102</v>
      </c>
      <c r="E286" s="28" t="s">
        <v>1087</v>
      </c>
      <c r="F286" s="28">
        <f>COUNTIF($C$2:C286,C286)</f>
        <v>8</v>
      </c>
    </row>
    <row r="287" spans="2:6">
      <c r="B287" s="28" t="str">
        <f>CONCATENATE(C287,COUNTIF($C$2:C287,C287))</f>
        <v>Braga9</v>
      </c>
      <c r="C287" s="28" t="s">
        <v>209</v>
      </c>
      <c r="D287" s="28" t="s">
        <v>102</v>
      </c>
      <c r="E287" s="28" t="s">
        <v>1200</v>
      </c>
      <c r="F287" s="28">
        <f>COUNTIF($C$2:C287,C287)</f>
        <v>9</v>
      </c>
    </row>
    <row r="288" spans="2:6">
      <c r="B288" s="28" t="str">
        <f>CONCATENATE(C288,COUNTIF($C$2:C288,C288))</f>
        <v>Braga10</v>
      </c>
      <c r="C288" s="28" t="s">
        <v>209</v>
      </c>
      <c r="D288" s="28" t="s">
        <v>102</v>
      </c>
      <c r="E288" s="28" t="s">
        <v>1273</v>
      </c>
      <c r="F288" s="28">
        <f>COUNTIF($C$2:C288,C288)</f>
        <v>10</v>
      </c>
    </row>
    <row r="289" spans="2:6">
      <c r="B289" s="28" t="str">
        <f>CONCATENATE(C289,COUNTIF($C$2:C289,C289))</f>
        <v>Braga11</v>
      </c>
      <c r="C289" s="28" t="s">
        <v>209</v>
      </c>
      <c r="D289" s="28" t="s">
        <v>102</v>
      </c>
      <c r="E289" s="28" t="s">
        <v>283</v>
      </c>
      <c r="F289" s="28">
        <f>COUNTIF($C$2:C289,C289)</f>
        <v>11</v>
      </c>
    </row>
    <row r="290" spans="2:6">
      <c r="B290" s="28" t="str">
        <f>CONCATENATE(C290,COUNTIF($C$2:C290,C290))</f>
        <v>Braga12</v>
      </c>
      <c r="C290" s="28" t="s">
        <v>209</v>
      </c>
      <c r="D290" s="28" t="s">
        <v>102</v>
      </c>
      <c r="E290" s="28" t="s">
        <v>1288</v>
      </c>
      <c r="F290" s="28">
        <f>COUNTIF($C$2:C290,C290)</f>
        <v>12</v>
      </c>
    </row>
    <row r="291" spans="2:6">
      <c r="B291" s="28" t="str">
        <f>CONCATENATE(C291,COUNTIF($C$2:C291,C291))</f>
        <v>Braga13</v>
      </c>
      <c r="C291" s="28" t="s">
        <v>209</v>
      </c>
      <c r="D291" s="28" t="s">
        <v>102</v>
      </c>
      <c r="E291" s="28" t="s">
        <v>1291</v>
      </c>
      <c r="F291" s="28">
        <f>COUNTIF($C$2:C291,C291)</f>
        <v>13</v>
      </c>
    </row>
    <row r="292" spans="2:6">
      <c r="B292" s="28" t="str">
        <f>CONCATENATE(C292,COUNTIF($C$2:C292,C292))</f>
        <v>Braga14</v>
      </c>
      <c r="C292" s="28" t="s">
        <v>209</v>
      </c>
      <c r="D292" s="28" t="s">
        <v>102</v>
      </c>
      <c r="E292" s="28" t="s">
        <v>1343</v>
      </c>
      <c r="F292" s="28">
        <f>COUNTIF($C$2:C292,C292)</f>
        <v>14</v>
      </c>
    </row>
    <row r="293" spans="2:6">
      <c r="B293" s="28" t="str">
        <f>CONCATENATE(C293,COUNTIF($C$2:C293,C293))</f>
        <v>Braga15</v>
      </c>
      <c r="C293" s="28" t="s">
        <v>209</v>
      </c>
      <c r="D293" s="28" t="s">
        <v>102</v>
      </c>
      <c r="E293" s="28" t="s">
        <v>1354</v>
      </c>
      <c r="F293" s="28">
        <f>COUNTIF($C$2:C293,C293)</f>
        <v>15</v>
      </c>
    </row>
    <row r="294" spans="2:6">
      <c r="B294" s="28" t="str">
        <f>CONCATENATE(C294,COUNTIF($C$2:C294,C294))</f>
        <v>Braga16</v>
      </c>
      <c r="C294" s="28" t="s">
        <v>209</v>
      </c>
      <c r="D294" s="28" t="s">
        <v>102</v>
      </c>
      <c r="E294" s="28" t="s">
        <v>1517</v>
      </c>
      <c r="F294" s="28">
        <f>COUNTIF($C$2:C294,C294)</f>
        <v>16</v>
      </c>
    </row>
    <row r="295" spans="2:6">
      <c r="B295" s="28" t="str">
        <f>CONCATENATE(C295,COUNTIF($C$2:C295,C295))</f>
        <v>Braga17</v>
      </c>
      <c r="C295" s="28" t="s">
        <v>209</v>
      </c>
      <c r="D295" s="28" t="s">
        <v>102</v>
      </c>
      <c r="E295" s="28" t="s">
        <v>1528</v>
      </c>
      <c r="F295" s="28">
        <f>COUNTIF($C$2:C295,C295)</f>
        <v>17</v>
      </c>
    </row>
    <row r="296" spans="2:6">
      <c r="B296" s="28" t="str">
        <f>CONCATENATE(C296,COUNTIF($C$2:C296,C296))</f>
        <v>Braga18</v>
      </c>
      <c r="C296" s="28" t="s">
        <v>209</v>
      </c>
      <c r="D296" s="28" t="s">
        <v>102</v>
      </c>
      <c r="E296" s="28" t="s">
        <v>1581</v>
      </c>
      <c r="F296" s="28">
        <f>COUNTIF($C$2:C296,C296)</f>
        <v>18</v>
      </c>
    </row>
    <row r="297" spans="2:6">
      <c r="B297" s="28" t="str">
        <f>CONCATENATE(C297,COUNTIF($C$2:C297,C297))</f>
        <v>Braga19</v>
      </c>
      <c r="C297" s="28" t="s">
        <v>209</v>
      </c>
      <c r="D297" s="28" t="s">
        <v>102</v>
      </c>
      <c r="E297" s="28" t="s">
        <v>1628</v>
      </c>
      <c r="F297" s="28">
        <f>COUNTIF($C$2:C297,C297)</f>
        <v>19</v>
      </c>
    </row>
    <row r="298" spans="2:6">
      <c r="B298" s="28" t="str">
        <f>CONCATENATE(C298,COUNTIF($C$2:C298,C298))</f>
        <v>Braga20</v>
      </c>
      <c r="C298" s="28" t="s">
        <v>209</v>
      </c>
      <c r="D298" s="28" t="s">
        <v>102</v>
      </c>
      <c r="E298" s="28" t="s">
        <v>1754</v>
      </c>
      <c r="F298" s="28">
        <f>COUNTIF($C$2:C298,C298)</f>
        <v>20</v>
      </c>
    </row>
    <row r="299" spans="2:6">
      <c r="B299" s="28" t="str">
        <f>CONCATENATE(C299,COUNTIF($C$2:C299,C299))</f>
        <v>Braga21</v>
      </c>
      <c r="C299" s="28" t="s">
        <v>209</v>
      </c>
      <c r="D299" s="28" t="s">
        <v>102</v>
      </c>
      <c r="E299" s="28" t="s">
        <v>1755</v>
      </c>
      <c r="F299" s="28">
        <f>COUNTIF($C$2:C299,C299)</f>
        <v>21</v>
      </c>
    </row>
    <row r="300" spans="2:6">
      <c r="B300" s="28" t="str">
        <f>CONCATENATE(C300,COUNTIF($C$2:C300,C300))</f>
        <v>Braga22</v>
      </c>
      <c r="C300" s="28" t="s">
        <v>209</v>
      </c>
      <c r="D300" s="28" t="s">
        <v>102</v>
      </c>
      <c r="E300" s="28" t="s">
        <v>1778</v>
      </c>
      <c r="F300" s="28">
        <f>COUNTIF($C$2:C300,C300)</f>
        <v>22</v>
      </c>
    </row>
    <row r="301" spans="2:6">
      <c r="B301" s="28" t="str">
        <f>CONCATENATE(C301,COUNTIF($C$2:C301,C301))</f>
        <v>Braga23</v>
      </c>
      <c r="C301" s="28" t="s">
        <v>209</v>
      </c>
      <c r="D301" s="28" t="s">
        <v>102</v>
      </c>
      <c r="E301" s="28" t="s">
        <v>1837</v>
      </c>
      <c r="F301" s="28">
        <f>COUNTIF($C$2:C301,C301)</f>
        <v>23</v>
      </c>
    </row>
    <row r="302" spans="2:6">
      <c r="B302" s="28" t="str">
        <f>CONCATENATE(C302,COUNTIF($C$2:C302,C302))</f>
        <v>Braga24</v>
      </c>
      <c r="C302" s="28" t="s">
        <v>209</v>
      </c>
      <c r="D302" s="28" t="s">
        <v>102</v>
      </c>
      <c r="E302" s="28" t="s">
        <v>1878</v>
      </c>
      <c r="F302" s="28">
        <f>COUNTIF($C$2:C302,C302)</f>
        <v>24</v>
      </c>
    </row>
    <row r="303" spans="2:6">
      <c r="B303" s="28" t="str">
        <f>CONCATENATE(C303,COUNTIF($C$2:C303,C303))</f>
        <v>Braga25</v>
      </c>
      <c r="C303" s="28" t="s">
        <v>209</v>
      </c>
      <c r="D303" s="28" t="s">
        <v>102</v>
      </c>
      <c r="E303" s="28" t="s">
        <v>1880</v>
      </c>
      <c r="F303" s="28">
        <f>COUNTIF($C$2:C303,C303)</f>
        <v>25</v>
      </c>
    </row>
    <row r="304" spans="2:6">
      <c r="B304" s="28" t="str">
        <f>CONCATENATE(C304,COUNTIF($C$2:C304,C304))</f>
        <v>Braga26</v>
      </c>
      <c r="C304" s="28" t="s">
        <v>209</v>
      </c>
      <c r="D304" s="28" t="s">
        <v>102</v>
      </c>
      <c r="E304" s="28" t="s">
        <v>1948</v>
      </c>
      <c r="F304" s="28">
        <f>COUNTIF($C$2:C304,C304)</f>
        <v>26</v>
      </c>
    </row>
    <row r="305" spans="2:6">
      <c r="B305" s="28" t="str">
        <f>CONCATENATE(C305,COUNTIF($C$2:C305,C305))</f>
        <v>Braga27</v>
      </c>
      <c r="C305" s="28" t="s">
        <v>209</v>
      </c>
      <c r="D305" s="28" t="s">
        <v>102</v>
      </c>
      <c r="E305" s="28" t="s">
        <v>1963</v>
      </c>
      <c r="F305" s="28">
        <f>COUNTIF($C$2:C305,C305)</f>
        <v>27</v>
      </c>
    </row>
    <row r="306" spans="2:6">
      <c r="B306" s="28" t="str">
        <f>CONCATENATE(C306,COUNTIF($C$2:C306,C306))</f>
        <v>Braga28</v>
      </c>
      <c r="C306" s="28" t="s">
        <v>209</v>
      </c>
      <c r="D306" s="28" t="s">
        <v>102</v>
      </c>
      <c r="E306" s="28" t="s">
        <v>2006</v>
      </c>
      <c r="F306" s="28">
        <f>COUNTIF($C$2:C306,C306)</f>
        <v>28</v>
      </c>
    </row>
    <row r="307" spans="2:6">
      <c r="B307" s="28" t="str">
        <f>CONCATENATE(C307,COUNTIF($C$2:C307,C307))</f>
        <v>Braga29</v>
      </c>
      <c r="C307" s="28" t="s">
        <v>209</v>
      </c>
      <c r="D307" s="28" t="s">
        <v>102</v>
      </c>
      <c r="E307" s="28" t="s">
        <v>2141</v>
      </c>
      <c r="F307" s="28">
        <f>COUNTIF($C$2:C307,C307)</f>
        <v>29</v>
      </c>
    </row>
    <row r="308" spans="2:6">
      <c r="B308" s="28" t="str">
        <f>CONCATENATE(C308,COUNTIF($C$2:C308,C308))</f>
        <v>Braga30</v>
      </c>
      <c r="C308" s="28" t="s">
        <v>209</v>
      </c>
      <c r="D308" s="28" t="s">
        <v>102</v>
      </c>
      <c r="E308" s="28" t="s">
        <v>2186</v>
      </c>
      <c r="F308" s="28">
        <f>COUNTIF($C$2:C308,C308)</f>
        <v>30</v>
      </c>
    </row>
    <row r="309" spans="2:6">
      <c r="B309" s="28" t="str">
        <f>CONCATENATE(C309,COUNTIF($C$2:C309,C309))</f>
        <v>Braga31</v>
      </c>
      <c r="C309" s="28" t="s">
        <v>209</v>
      </c>
      <c r="D309" s="28" t="s">
        <v>102</v>
      </c>
      <c r="E309" s="28" t="s">
        <v>2279</v>
      </c>
      <c r="F309" s="28">
        <f>COUNTIF($C$2:C309,C309)</f>
        <v>31</v>
      </c>
    </row>
    <row r="310" spans="2:6">
      <c r="B310" s="28" t="str">
        <f>CONCATENATE(C310,COUNTIF($C$2:C310,C310))</f>
        <v>Braga32</v>
      </c>
      <c r="C310" s="28" t="s">
        <v>209</v>
      </c>
      <c r="D310" s="28" t="s">
        <v>102</v>
      </c>
      <c r="E310" s="28" t="s">
        <v>2360</v>
      </c>
      <c r="F310" s="28">
        <f>COUNTIF($C$2:C310,C310)</f>
        <v>32</v>
      </c>
    </row>
    <row r="311" spans="2:6">
      <c r="B311" s="28" t="str">
        <f>CONCATENATE(C311,COUNTIF($C$2:C311,C311))</f>
        <v>Braga33</v>
      </c>
      <c r="C311" s="28" t="s">
        <v>209</v>
      </c>
      <c r="D311" s="28" t="s">
        <v>102</v>
      </c>
      <c r="E311" s="28" t="s">
        <v>2587</v>
      </c>
      <c r="F311" s="28">
        <f>COUNTIF($C$2:C311,C311)</f>
        <v>33</v>
      </c>
    </row>
    <row r="312" spans="2:6">
      <c r="B312" s="28" t="str">
        <f>CONCATENATE(C312,COUNTIF($C$2:C312,C312))</f>
        <v>Braga34</v>
      </c>
      <c r="C312" s="28" t="s">
        <v>209</v>
      </c>
      <c r="D312" s="28" t="s">
        <v>102</v>
      </c>
      <c r="E312" s="28" t="s">
        <v>2637</v>
      </c>
      <c r="F312" s="28">
        <f>COUNTIF($C$2:C312,C312)</f>
        <v>34</v>
      </c>
    </row>
    <row r="313" spans="2:6">
      <c r="B313" s="28" t="str">
        <f>CONCATENATE(C313,COUNTIF($C$2:C313,C313))</f>
        <v>Braga35</v>
      </c>
      <c r="C313" s="28" t="s">
        <v>209</v>
      </c>
      <c r="D313" s="28" t="s">
        <v>102</v>
      </c>
      <c r="E313" s="28" t="s">
        <v>2668</v>
      </c>
      <c r="F313" s="28">
        <f>COUNTIF($C$2:C313,C313)</f>
        <v>35</v>
      </c>
    </row>
    <row r="314" spans="2:6">
      <c r="B314" s="28" t="str">
        <f>CONCATENATE(C314,COUNTIF($C$2:C314,C314))</f>
        <v>Braga36</v>
      </c>
      <c r="C314" s="28" t="s">
        <v>209</v>
      </c>
      <c r="D314" s="28" t="s">
        <v>102</v>
      </c>
      <c r="E314" s="28" t="s">
        <v>2689</v>
      </c>
      <c r="F314" s="28">
        <f>COUNTIF($C$2:C314,C314)</f>
        <v>36</v>
      </c>
    </row>
    <row r="315" spans="2:6">
      <c r="B315" s="28" t="str">
        <f>CONCATENATE(C315,COUNTIF($C$2:C315,C315))</f>
        <v>Braga37</v>
      </c>
      <c r="C315" s="28" t="s">
        <v>209</v>
      </c>
      <c r="D315" s="28" t="s">
        <v>102</v>
      </c>
      <c r="E315" s="28" t="s">
        <v>2945</v>
      </c>
      <c r="F315" s="28">
        <f>COUNTIF($C$2:C315,C315)</f>
        <v>37</v>
      </c>
    </row>
    <row r="316" spans="2:6">
      <c r="B316" s="28" t="str">
        <f>CONCATENATE(C316,COUNTIF($C$2:C316,C316))</f>
        <v>Póvoa de Lanhoso1</v>
      </c>
      <c r="C316" s="28" t="s">
        <v>521</v>
      </c>
      <c r="D316" s="28" t="s">
        <v>102</v>
      </c>
      <c r="E316" s="28" t="s">
        <v>212</v>
      </c>
      <c r="F316" s="28">
        <f>COUNTIF($C$2:C316,C316)</f>
        <v>1</v>
      </c>
    </row>
    <row r="317" spans="2:6">
      <c r="B317" s="28" t="str">
        <f>CONCATENATE(C317,COUNTIF($C$2:C317,C317))</f>
        <v>Póvoa de Lanhoso2</v>
      </c>
      <c r="C317" s="28" t="s">
        <v>521</v>
      </c>
      <c r="D317" s="28" t="s">
        <v>102</v>
      </c>
      <c r="E317" s="28" t="s">
        <v>928</v>
      </c>
      <c r="F317" s="28">
        <f>COUNTIF($C$2:C317,C317)</f>
        <v>2</v>
      </c>
    </row>
    <row r="318" spans="2:6">
      <c r="B318" s="28" t="str">
        <f>CONCATENATE(C318,COUNTIF($C$2:C318,C318))</f>
        <v>Póvoa de Lanhoso3</v>
      </c>
      <c r="C318" s="28" t="s">
        <v>521</v>
      </c>
      <c r="D318" s="28" t="s">
        <v>102</v>
      </c>
      <c r="E318" s="28" t="s">
        <v>952</v>
      </c>
      <c r="F318" s="28">
        <f>COUNTIF($C$2:C318,C318)</f>
        <v>3</v>
      </c>
    </row>
    <row r="319" spans="2:6">
      <c r="B319" s="28" t="str">
        <f>CONCATENATE(C319,COUNTIF($C$2:C319,C319))</f>
        <v>Póvoa de Lanhoso4</v>
      </c>
      <c r="C319" s="28" t="s">
        <v>521</v>
      </c>
      <c r="D319" s="28" t="s">
        <v>102</v>
      </c>
      <c r="E319" s="28" t="s">
        <v>1189</v>
      </c>
      <c r="F319" s="28">
        <f>COUNTIF($C$2:C319,C319)</f>
        <v>4</v>
      </c>
    </row>
    <row r="320" spans="2:6">
      <c r="B320" s="28" t="str">
        <f>CONCATENATE(C320,COUNTIF($C$2:C320,C320))</f>
        <v>Póvoa de Lanhoso5</v>
      </c>
      <c r="C320" s="28" t="s">
        <v>521</v>
      </c>
      <c r="D320" s="28" t="s">
        <v>102</v>
      </c>
      <c r="E320" s="28" t="s">
        <v>1282</v>
      </c>
      <c r="F320" s="28">
        <f>COUNTIF($C$2:C320,C320)</f>
        <v>5</v>
      </c>
    </row>
    <row r="321" spans="2:6">
      <c r="B321" s="28" t="str">
        <f>CONCATENATE(C321,COUNTIF($C$2:C321,C321))</f>
        <v>Póvoa de Lanhoso6</v>
      </c>
      <c r="C321" s="28" t="s">
        <v>521</v>
      </c>
      <c r="D321" s="28" t="s">
        <v>102</v>
      </c>
      <c r="E321" s="28" t="s">
        <v>1339</v>
      </c>
      <c r="F321" s="28">
        <f>COUNTIF($C$2:C321,C321)</f>
        <v>6</v>
      </c>
    </row>
    <row r="322" spans="2:6">
      <c r="B322" s="28" t="str">
        <f>CONCATENATE(C322,COUNTIF($C$2:C322,C322))</f>
        <v>Póvoa de Lanhoso7</v>
      </c>
      <c r="C322" s="28" t="s">
        <v>521</v>
      </c>
      <c r="D322" s="28" t="s">
        <v>102</v>
      </c>
      <c r="E322" s="28" t="s">
        <v>1372</v>
      </c>
      <c r="F322" s="28">
        <f>COUNTIF($C$2:C322,C322)</f>
        <v>7</v>
      </c>
    </row>
    <row r="323" spans="2:6">
      <c r="B323" s="28" t="str">
        <f>CONCATENATE(C323,COUNTIF($C$2:C323,C323))</f>
        <v>Póvoa de Lanhoso8</v>
      </c>
      <c r="C323" s="28" t="s">
        <v>521</v>
      </c>
      <c r="D323" s="28" t="s">
        <v>102</v>
      </c>
      <c r="E323" s="28" t="s">
        <v>1446</v>
      </c>
      <c r="F323" s="28">
        <f>COUNTIF($C$2:C323,C323)</f>
        <v>8</v>
      </c>
    </row>
    <row r="324" spans="2:6">
      <c r="B324" s="28" t="str">
        <f>CONCATENATE(C324,COUNTIF($C$2:C324,C324))</f>
        <v>Póvoa de Lanhoso9</v>
      </c>
      <c r="C324" s="28" t="s">
        <v>521</v>
      </c>
      <c r="D324" s="28" t="s">
        <v>102</v>
      </c>
      <c r="E324" s="28" t="s">
        <v>1457</v>
      </c>
      <c r="F324" s="28">
        <f>COUNTIF($C$2:C324,C324)</f>
        <v>9</v>
      </c>
    </row>
    <row r="325" spans="2:6">
      <c r="B325" s="28" t="str">
        <f>CONCATENATE(C325,COUNTIF($C$2:C325,C325))</f>
        <v>Póvoa de Lanhoso10</v>
      </c>
      <c r="C325" s="28" t="s">
        <v>521</v>
      </c>
      <c r="D325" s="28" t="s">
        <v>102</v>
      </c>
      <c r="E325" s="28" t="s">
        <v>1468</v>
      </c>
      <c r="F325" s="28">
        <f>COUNTIF($C$2:C325,C325)</f>
        <v>10</v>
      </c>
    </row>
    <row r="326" spans="2:6">
      <c r="B326" s="28" t="str">
        <f>CONCATENATE(C326,COUNTIF($C$2:C326,C326))</f>
        <v>Póvoa de Lanhoso11</v>
      </c>
      <c r="C326" s="28" t="s">
        <v>521</v>
      </c>
      <c r="D326" s="28" t="s">
        <v>102</v>
      </c>
      <c r="E326" s="28" t="s">
        <v>1595</v>
      </c>
      <c r="F326" s="28">
        <f>COUNTIF($C$2:C326,C326)</f>
        <v>11</v>
      </c>
    </row>
    <row r="327" spans="2:6">
      <c r="B327" s="28" t="str">
        <f>CONCATENATE(C327,COUNTIF($C$2:C327,C327))</f>
        <v>Póvoa de Lanhoso12</v>
      </c>
      <c r="C327" s="28" t="s">
        <v>521</v>
      </c>
      <c r="D327" s="28" t="s">
        <v>102</v>
      </c>
      <c r="E327" s="28" t="s">
        <v>1808</v>
      </c>
      <c r="F327" s="28">
        <f>COUNTIF($C$2:C327,C327)</f>
        <v>12</v>
      </c>
    </row>
    <row r="328" spans="2:6">
      <c r="B328" s="28" t="str">
        <f>CONCATENATE(C328,COUNTIF($C$2:C328,C328))</f>
        <v>Póvoa de Lanhoso13</v>
      </c>
      <c r="C328" s="28" t="s">
        <v>521</v>
      </c>
      <c r="D328" s="28" t="s">
        <v>102</v>
      </c>
      <c r="E328" s="28" t="s">
        <v>2124</v>
      </c>
      <c r="F328" s="28">
        <f>COUNTIF($C$2:C328,C328)</f>
        <v>13</v>
      </c>
    </row>
    <row r="329" spans="2:6">
      <c r="B329" s="28" t="str">
        <f>CONCATENATE(C329,COUNTIF($C$2:C329,C329))</f>
        <v>Póvoa de Lanhoso14</v>
      </c>
      <c r="C329" s="28" t="s">
        <v>521</v>
      </c>
      <c r="D329" s="28" t="s">
        <v>102</v>
      </c>
      <c r="E329" s="28" t="s">
        <v>2220</v>
      </c>
      <c r="F329" s="28">
        <f>COUNTIF($C$2:C329,C329)</f>
        <v>14</v>
      </c>
    </row>
    <row r="330" spans="2:6">
      <c r="B330" s="28" t="str">
        <f>CONCATENATE(C330,COUNTIF($C$2:C330,C330))</f>
        <v>Póvoa de Lanhoso15</v>
      </c>
      <c r="C330" s="28" t="s">
        <v>521</v>
      </c>
      <c r="D330" s="28" t="s">
        <v>102</v>
      </c>
      <c r="E330" s="28" t="s">
        <v>2410</v>
      </c>
      <c r="F330" s="28">
        <f>COUNTIF($C$2:C330,C330)</f>
        <v>15</v>
      </c>
    </row>
    <row r="331" spans="2:6">
      <c r="B331" s="28" t="str">
        <f>CONCATENATE(C331,COUNTIF($C$2:C331,C331))</f>
        <v>Póvoa de Lanhoso16</v>
      </c>
      <c r="C331" s="28" t="s">
        <v>521</v>
      </c>
      <c r="D331" s="28" t="s">
        <v>102</v>
      </c>
      <c r="E331" s="28" t="s">
        <v>2461</v>
      </c>
      <c r="F331" s="28">
        <f>COUNTIF($C$2:C331,C331)</f>
        <v>16</v>
      </c>
    </row>
    <row r="332" spans="2:6">
      <c r="B332" s="28" t="str">
        <f>CONCATENATE(C332,COUNTIF($C$2:C332,C332))</f>
        <v>Póvoa de Lanhoso17</v>
      </c>
      <c r="C332" s="28" t="s">
        <v>521</v>
      </c>
      <c r="D332" s="28" t="s">
        <v>102</v>
      </c>
      <c r="E332" s="28" t="s">
        <v>2600</v>
      </c>
      <c r="F332" s="28">
        <f>COUNTIF($C$2:C332,C332)</f>
        <v>17</v>
      </c>
    </row>
    <row r="333" spans="2:6">
      <c r="B333" s="28" t="str">
        <f>CONCATENATE(C333,COUNTIF($C$2:C333,C333))</f>
        <v>Póvoa de Lanhoso18</v>
      </c>
      <c r="C333" s="28" t="s">
        <v>521</v>
      </c>
      <c r="D333" s="28" t="s">
        <v>102</v>
      </c>
      <c r="E333" s="28" t="s">
        <v>2627</v>
      </c>
      <c r="F333" s="28">
        <f>COUNTIF($C$2:C333,C333)</f>
        <v>18</v>
      </c>
    </row>
    <row r="334" spans="2:6">
      <c r="B334" s="28" t="str">
        <f>CONCATENATE(C334,COUNTIF($C$2:C334,C334))</f>
        <v>Póvoa de Lanhoso19</v>
      </c>
      <c r="C334" s="28" t="s">
        <v>521</v>
      </c>
      <c r="D334" s="28" t="s">
        <v>102</v>
      </c>
      <c r="E334" s="28" t="s">
        <v>2670</v>
      </c>
      <c r="F334" s="28">
        <f>COUNTIF($C$2:C334,C334)</f>
        <v>19</v>
      </c>
    </row>
    <row r="335" spans="2:6">
      <c r="B335" s="28" t="str">
        <f>CONCATENATE(C335,COUNTIF($C$2:C335,C335))</f>
        <v>Póvoa de Lanhoso20</v>
      </c>
      <c r="C335" s="28" t="s">
        <v>521</v>
      </c>
      <c r="D335" s="28" t="s">
        <v>102</v>
      </c>
      <c r="E335" s="28" t="s">
        <v>2743</v>
      </c>
      <c r="F335" s="28">
        <f>COUNTIF($C$2:C335,C335)</f>
        <v>20</v>
      </c>
    </row>
    <row r="336" spans="2:6">
      <c r="B336" s="28" t="str">
        <f>CONCATENATE(C336,COUNTIF($C$2:C336,C336))</f>
        <v>Póvoa de Lanhoso21</v>
      </c>
      <c r="C336" s="28" t="s">
        <v>521</v>
      </c>
      <c r="D336" s="28" t="s">
        <v>102</v>
      </c>
      <c r="E336" s="28" t="s">
        <v>2863</v>
      </c>
      <c r="F336" s="28">
        <f>COUNTIF($C$2:C336,C336)</f>
        <v>21</v>
      </c>
    </row>
    <row r="337" spans="2:6">
      <c r="B337" s="28" t="str">
        <f>CONCATENATE(C337,COUNTIF($C$2:C337,C337))</f>
        <v>Póvoa de Lanhoso22</v>
      </c>
      <c r="C337" s="28" t="s">
        <v>521</v>
      </c>
      <c r="D337" s="28" t="s">
        <v>102</v>
      </c>
      <c r="E337" s="28" t="s">
        <v>2984</v>
      </c>
      <c r="F337" s="28">
        <f>COUNTIF($C$2:C337,C337)</f>
        <v>22</v>
      </c>
    </row>
    <row r="338" spans="2:6">
      <c r="B338" s="28" t="str">
        <f>CONCATENATE(C338,COUNTIF($C$2:C338,C338))</f>
        <v>Terras de Bouro1</v>
      </c>
      <c r="C338" s="28" t="s">
        <v>616</v>
      </c>
      <c r="D338" s="28" t="s">
        <v>102</v>
      </c>
      <c r="E338" s="28" t="s">
        <v>753</v>
      </c>
      <c r="F338" s="28">
        <f>COUNTIF($C$2:C338,C338)</f>
        <v>1</v>
      </c>
    </row>
    <row r="339" spans="2:6">
      <c r="B339" s="28" t="str">
        <f>CONCATENATE(C339,COUNTIF($C$2:C339,C339))</f>
        <v>Terras de Bouro2</v>
      </c>
      <c r="C339" s="28" t="s">
        <v>616</v>
      </c>
      <c r="D339" s="28" t="s">
        <v>102</v>
      </c>
      <c r="E339" s="28" t="s">
        <v>947</v>
      </c>
      <c r="F339" s="28">
        <f>COUNTIF($C$2:C339,C339)</f>
        <v>2</v>
      </c>
    </row>
    <row r="340" spans="2:6">
      <c r="B340" s="28" t="str">
        <f>CONCATENATE(C340,COUNTIF($C$2:C340,C340))</f>
        <v>Terras de Bouro3</v>
      </c>
      <c r="C340" s="28" t="s">
        <v>616</v>
      </c>
      <c r="D340" s="28" t="s">
        <v>102</v>
      </c>
      <c r="E340" s="28" t="s">
        <v>1027</v>
      </c>
      <c r="F340" s="28">
        <f>COUNTIF($C$2:C340,C340)</f>
        <v>3</v>
      </c>
    </row>
    <row r="341" spans="2:6">
      <c r="B341" s="28" t="str">
        <f>CONCATENATE(C341,COUNTIF($C$2:C341,C341))</f>
        <v>Terras de Bouro4</v>
      </c>
      <c r="C341" s="28" t="s">
        <v>616</v>
      </c>
      <c r="D341" s="28" t="s">
        <v>102</v>
      </c>
      <c r="E341" s="28" t="s">
        <v>1111</v>
      </c>
      <c r="F341" s="28">
        <f>COUNTIF($C$2:C341,C341)</f>
        <v>4</v>
      </c>
    </row>
    <row r="342" spans="2:6">
      <c r="B342" s="28" t="str">
        <f>CONCATENATE(C342,COUNTIF($C$2:C342,C342))</f>
        <v>Terras de Bouro5</v>
      </c>
      <c r="C342" s="28" t="s">
        <v>616</v>
      </c>
      <c r="D342" s="28" t="s">
        <v>102</v>
      </c>
      <c r="E342" s="28" t="s">
        <v>1121</v>
      </c>
      <c r="F342" s="28">
        <f>COUNTIF($C$2:C342,C342)</f>
        <v>5</v>
      </c>
    </row>
    <row r="343" spans="2:6">
      <c r="B343" s="28" t="str">
        <f>CONCATENATE(C343,COUNTIF($C$2:C343,C343))</f>
        <v>Terras de Bouro6</v>
      </c>
      <c r="C343" s="28" t="s">
        <v>616</v>
      </c>
      <c r="D343" s="28" t="s">
        <v>102</v>
      </c>
      <c r="E343" s="28" t="s">
        <v>1124</v>
      </c>
      <c r="F343" s="28">
        <f>COUNTIF($C$2:C343,C343)</f>
        <v>6</v>
      </c>
    </row>
    <row r="344" spans="2:6">
      <c r="B344" s="28" t="str">
        <f>CONCATENATE(C344,COUNTIF($C$2:C344,C344))</f>
        <v>Terras de Bouro7</v>
      </c>
      <c r="C344" s="28" t="s">
        <v>616</v>
      </c>
      <c r="D344" s="28" t="s">
        <v>102</v>
      </c>
      <c r="E344" s="28" t="s">
        <v>1192</v>
      </c>
      <c r="F344" s="28">
        <f>COUNTIF($C$2:C344,C344)</f>
        <v>7</v>
      </c>
    </row>
    <row r="345" spans="2:6">
      <c r="B345" s="28" t="str">
        <f>CONCATENATE(C345,COUNTIF($C$2:C345,C345))</f>
        <v>Terras de Bouro8</v>
      </c>
      <c r="C345" s="28" t="s">
        <v>616</v>
      </c>
      <c r="D345" s="28" t="s">
        <v>102</v>
      </c>
      <c r="E345" s="28" t="s">
        <v>1495</v>
      </c>
      <c r="F345" s="28">
        <f>COUNTIF($C$2:C345,C345)</f>
        <v>8</v>
      </c>
    </row>
    <row r="346" spans="2:6">
      <c r="B346" s="28" t="str">
        <f>CONCATENATE(C346,COUNTIF($C$2:C346,C346))</f>
        <v>Terras de Bouro9</v>
      </c>
      <c r="C346" s="28" t="s">
        <v>616</v>
      </c>
      <c r="D346" s="28" t="s">
        <v>102</v>
      </c>
      <c r="E346" s="28" t="s">
        <v>1787</v>
      </c>
      <c r="F346" s="28">
        <f>COUNTIF($C$2:C346,C346)</f>
        <v>9</v>
      </c>
    </row>
    <row r="347" spans="2:6">
      <c r="B347" s="28" t="str">
        <f>CONCATENATE(C347,COUNTIF($C$2:C347,C347))</f>
        <v>Terras de Bouro10</v>
      </c>
      <c r="C347" s="28" t="s">
        <v>616</v>
      </c>
      <c r="D347" s="28" t="s">
        <v>102</v>
      </c>
      <c r="E347" s="28" t="s">
        <v>2237</v>
      </c>
      <c r="F347" s="28">
        <f>COUNTIF($C$2:C347,C347)</f>
        <v>10</v>
      </c>
    </row>
    <row r="348" spans="2:6">
      <c r="B348" s="28" t="str">
        <f>CONCATENATE(C348,COUNTIF($C$2:C348,C348))</f>
        <v>Terras de Bouro11</v>
      </c>
      <c r="C348" s="28" t="s">
        <v>616</v>
      </c>
      <c r="D348" s="28" t="s">
        <v>102</v>
      </c>
      <c r="E348" s="28" t="s">
        <v>2245</v>
      </c>
      <c r="F348" s="28">
        <f>COUNTIF($C$2:C348,C348)</f>
        <v>11</v>
      </c>
    </row>
    <row r="349" spans="2:6">
      <c r="B349" s="28" t="str">
        <f>CONCATENATE(C349,COUNTIF($C$2:C349,C349))</f>
        <v>Terras de Bouro12</v>
      </c>
      <c r="C349" s="28" t="s">
        <v>616</v>
      </c>
      <c r="D349" s="28" t="s">
        <v>102</v>
      </c>
      <c r="E349" s="28" t="s">
        <v>2655</v>
      </c>
      <c r="F349" s="28">
        <f>COUNTIF($C$2:C349,C349)</f>
        <v>12</v>
      </c>
    </row>
    <row r="350" spans="2:6">
      <c r="B350" s="28" t="str">
        <f>CONCATENATE(C350,COUNTIF($C$2:C350,C350))</f>
        <v>Terras de Bouro13</v>
      </c>
      <c r="C350" s="28" t="s">
        <v>616</v>
      </c>
      <c r="D350" s="28" t="s">
        <v>102</v>
      </c>
      <c r="E350" s="28" t="s">
        <v>2787</v>
      </c>
      <c r="F350" s="28">
        <f>COUNTIF($C$2:C350,C350)</f>
        <v>13</v>
      </c>
    </row>
    <row r="351" spans="2:6">
      <c r="B351" s="28" t="str">
        <f>CONCATENATE(C351,COUNTIF($C$2:C351,C351))</f>
        <v>Terras de Bouro14</v>
      </c>
      <c r="C351" s="28" t="s">
        <v>616</v>
      </c>
      <c r="D351" s="28" t="s">
        <v>102</v>
      </c>
      <c r="E351" s="28" t="s">
        <v>2949</v>
      </c>
      <c r="F351" s="28">
        <f>COUNTIF($C$2:C351,C351)</f>
        <v>14</v>
      </c>
    </row>
    <row r="352" spans="2:6">
      <c r="B352" s="28" t="str">
        <f>CONCATENATE(C352,COUNTIF($C$2:C352,C352))</f>
        <v>Vieira do Minho1</v>
      </c>
      <c r="C352" s="28" t="s">
        <v>650</v>
      </c>
      <c r="D352" s="28" t="s">
        <v>102</v>
      </c>
      <c r="E352" s="28" t="s">
        <v>548</v>
      </c>
      <c r="F352" s="28">
        <f>COUNTIF($C$2:C352,C352)</f>
        <v>1</v>
      </c>
    </row>
    <row r="353" spans="2:6">
      <c r="B353" s="28" t="str">
        <f>CONCATENATE(C353,COUNTIF($C$2:C353,C353))</f>
        <v>Vieira do Minho2</v>
      </c>
      <c r="C353" s="28" t="s">
        <v>650</v>
      </c>
      <c r="D353" s="28" t="s">
        <v>102</v>
      </c>
      <c r="E353" s="28" t="s">
        <v>550</v>
      </c>
      <c r="F353" s="28">
        <f>COUNTIF($C$2:C353,C353)</f>
        <v>2</v>
      </c>
    </row>
    <row r="354" spans="2:6">
      <c r="B354" s="28" t="str">
        <f>CONCATENATE(C354,COUNTIF($C$2:C354,C354))</f>
        <v>Vieira do Minho3</v>
      </c>
      <c r="C354" s="28" t="s">
        <v>650</v>
      </c>
      <c r="D354" s="28" t="s">
        <v>102</v>
      </c>
      <c r="E354" s="28" t="s">
        <v>972</v>
      </c>
      <c r="F354" s="28">
        <f>COUNTIF($C$2:C354,C354)</f>
        <v>3</v>
      </c>
    </row>
    <row r="355" spans="2:6">
      <c r="B355" s="28" t="str">
        <f>CONCATENATE(C355,COUNTIF($C$2:C355,C355))</f>
        <v>Vieira do Minho4</v>
      </c>
      <c r="C355" s="28" t="s">
        <v>650</v>
      </c>
      <c r="D355" s="28" t="s">
        <v>102</v>
      </c>
      <c r="E355" s="28" t="s">
        <v>977</v>
      </c>
      <c r="F355" s="28">
        <f>COUNTIF($C$2:C355,C355)</f>
        <v>4</v>
      </c>
    </row>
    <row r="356" spans="2:6">
      <c r="B356" s="28" t="str">
        <f>CONCATENATE(C356,COUNTIF($C$2:C356,C356))</f>
        <v>Vieira do Minho5</v>
      </c>
      <c r="C356" s="28" t="s">
        <v>650</v>
      </c>
      <c r="D356" s="28" t="s">
        <v>102</v>
      </c>
      <c r="E356" s="28" t="s">
        <v>1237</v>
      </c>
      <c r="F356" s="28">
        <f>COUNTIF($C$2:C356,C356)</f>
        <v>5</v>
      </c>
    </row>
    <row r="357" spans="2:6">
      <c r="B357" s="28" t="str">
        <f>CONCATENATE(C357,COUNTIF($C$2:C357,C357))</f>
        <v>Vieira do Minho6</v>
      </c>
      <c r="C357" s="28" t="s">
        <v>650</v>
      </c>
      <c r="D357" s="28" t="s">
        <v>102</v>
      </c>
      <c r="E357" s="28" t="s">
        <v>1526</v>
      </c>
      <c r="F357" s="28">
        <f>COUNTIF($C$2:C357,C357)</f>
        <v>6</v>
      </c>
    </row>
    <row r="358" spans="2:6">
      <c r="B358" s="28" t="str">
        <f>CONCATENATE(C358,COUNTIF($C$2:C358,C358))</f>
        <v>Vieira do Minho7</v>
      </c>
      <c r="C358" s="28" t="s">
        <v>650</v>
      </c>
      <c r="D358" s="28" t="s">
        <v>102</v>
      </c>
      <c r="E358" s="28" t="s">
        <v>1644</v>
      </c>
      <c r="F358" s="28">
        <f>COUNTIF($C$2:C358,C358)</f>
        <v>7</v>
      </c>
    </row>
    <row r="359" spans="2:6">
      <c r="B359" s="28" t="str">
        <f>CONCATENATE(C359,COUNTIF($C$2:C359,C359))</f>
        <v>Vieira do Minho8</v>
      </c>
      <c r="C359" s="28" t="s">
        <v>650</v>
      </c>
      <c r="D359" s="28" t="s">
        <v>102</v>
      </c>
      <c r="E359" s="28" t="s">
        <v>1841</v>
      </c>
      <c r="F359" s="28">
        <f>COUNTIF($C$2:C359,C359)</f>
        <v>8</v>
      </c>
    </row>
    <row r="360" spans="2:6">
      <c r="B360" s="28" t="str">
        <f>CONCATENATE(C360,COUNTIF($C$2:C360,C360))</f>
        <v>Vieira do Minho9</v>
      </c>
      <c r="C360" s="28" t="s">
        <v>650</v>
      </c>
      <c r="D360" s="28" t="s">
        <v>102</v>
      </c>
      <c r="E360" s="28" t="s">
        <v>1977</v>
      </c>
      <c r="F360" s="28">
        <f>COUNTIF($C$2:C360,C360)</f>
        <v>9</v>
      </c>
    </row>
    <row r="361" spans="2:6">
      <c r="B361" s="28" t="str">
        <f>CONCATENATE(C361,COUNTIF($C$2:C361,C361))</f>
        <v>Vieira do Minho10</v>
      </c>
      <c r="C361" s="28" t="s">
        <v>650</v>
      </c>
      <c r="D361" s="28" t="s">
        <v>102</v>
      </c>
      <c r="E361" s="28" t="s">
        <v>2072</v>
      </c>
      <c r="F361" s="28">
        <f>COUNTIF($C$2:C361,C361)</f>
        <v>10</v>
      </c>
    </row>
    <row r="362" spans="2:6">
      <c r="B362" s="28" t="str">
        <f>CONCATENATE(C362,COUNTIF($C$2:C362,C362))</f>
        <v>Vieira do Minho11</v>
      </c>
      <c r="C362" s="28" t="s">
        <v>650</v>
      </c>
      <c r="D362" s="28" t="s">
        <v>102</v>
      </c>
      <c r="E362" s="28" t="s">
        <v>2276</v>
      </c>
      <c r="F362" s="28">
        <f>COUNTIF($C$2:C362,C362)</f>
        <v>11</v>
      </c>
    </row>
    <row r="363" spans="2:6">
      <c r="B363" s="28" t="str">
        <f>CONCATENATE(C363,COUNTIF($C$2:C363,C363))</f>
        <v>Vieira do Minho12</v>
      </c>
      <c r="C363" s="28" t="s">
        <v>650</v>
      </c>
      <c r="D363" s="28" t="s">
        <v>102</v>
      </c>
      <c r="E363" s="28" t="s">
        <v>2280</v>
      </c>
      <c r="F363" s="28">
        <f>COUNTIF($C$2:C363,C363)</f>
        <v>12</v>
      </c>
    </row>
    <row r="364" spans="2:6">
      <c r="B364" s="28" t="str">
        <f>CONCATENATE(C364,COUNTIF($C$2:C364,C364))</f>
        <v>Vieira do Minho13</v>
      </c>
      <c r="C364" s="28" t="s">
        <v>650</v>
      </c>
      <c r="D364" s="28" t="s">
        <v>102</v>
      </c>
      <c r="E364" s="28" t="s">
        <v>2296</v>
      </c>
      <c r="F364" s="28">
        <f>COUNTIF($C$2:C364,C364)</f>
        <v>13</v>
      </c>
    </row>
    <row r="365" spans="2:6">
      <c r="B365" s="28" t="str">
        <f>CONCATENATE(C365,COUNTIF($C$2:C365,C365))</f>
        <v>Vieira do Minho14</v>
      </c>
      <c r="C365" s="28" t="s">
        <v>650</v>
      </c>
      <c r="D365" s="28" t="s">
        <v>102</v>
      </c>
      <c r="E365" s="28" t="s">
        <v>2665</v>
      </c>
      <c r="F365" s="28">
        <f>COUNTIF($C$2:C365,C365)</f>
        <v>14</v>
      </c>
    </row>
    <row r="366" spans="2:6">
      <c r="B366" s="28" t="str">
        <f>CONCATENATE(C366,COUNTIF($C$2:C366,C366))</f>
        <v>Vieira do Minho15</v>
      </c>
      <c r="C366" s="28" t="s">
        <v>650</v>
      </c>
      <c r="D366" s="28" t="s">
        <v>102</v>
      </c>
      <c r="E366" s="28" t="s">
        <v>2859</v>
      </c>
      <c r="F366" s="28">
        <f>COUNTIF($C$2:C366,C366)</f>
        <v>15</v>
      </c>
    </row>
    <row r="367" spans="2:6">
      <c r="B367" s="28" t="str">
        <f>CONCATENATE(C367,COUNTIF($C$2:C367,C367))</f>
        <v>Vieira do Minho16</v>
      </c>
      <c r="C367" s="28" t="s">
        <v>650</v>
      </c>
      <c r="D367" s="28" t="s">
        <v>102</v>
      </c>
      <c r="E367" s="28" t="s">
        <v>650</v>
      </c>
      <c r="F367" s="28">
        <f>COUNTIF($C$2:C367,C367)</f>
        <v>16</v>
      </c>
    </row>
    <row r="368" spans="2:6">
      <c r="B368" s="28" t="str">
        <f>CONCATENATE(C368,COUNTIF($C$2:C368,C368))</f>
        <v>Vila Verde1</v>
      </c>
      <c r="C368" s="28" t="s">
        <v>685</v>
      </c>
      <c r="D368" s="28" t="s">
        <v>102</v>
      </c>
      <c r="E368" s="28" t="s">
        <v>122</v>
      </c>
      <c r="F368" s="28">
        <f>COUNTIF($C$2:C368,C368)</f>
        <v>1</v>
      </c>
    </row>
    <row r="369" spans="2:6">
      <c r="B369" s="28" t="str">
        <f>CONCATENATE(C369,COUNTIF($C$2:C369,C369))</f>
        <v>Vila Verde2</v>
      </c>
      <c r="C369" s="28" t="s">
        <v>685</v>
      </c>
      <c r="D369" s="28" t="s">
        <v>102</v>
      </c>
      <c r="E369" s="28" t="s">
        <v>705</v>
      </c>
      <c r="F369" s="28">
        <f>COUNTIF($C$2:C369,C369)</f>
        <v>2</v>
      </c>
    </row>
    <row r="370" spans="2:6">
      <c r="B370" s="28" t="str">
        <f>CONCATENATE(C370,COUNTIF($C$2:C370,C370))</f>
        <v>Vila Verde3</v>
      </c>
      <c r="C370" s="28" t="s">
        <v>685</v>
      </c>
      <c r="D370" s="28" t="s">
        <v>102</v>
      </c>
      <c r="E370" s="28" t="s">
        <v>892</v>
      </c>
      <c r="F370" s="28">
        <f>COUNTIF($C$2:C370,C370)</f>
        <v>3</v>
      </c>
    </row>
    <row r="371" spans="2:6">
      <c r="B371" s="28" t="str">
        <f>CONCATENATE(C371,COUNTIF($C$2:C371,C371))</f>
        <v>Vila Verde4</v>
      </c>
      <c r="C371" s="28" t="s">
        <v>685</v>
      </c>
      <c r="D371" s="28" t="s">
        <v>102</v>
      </c>
      <c r="E371" s="28" t="s">
        <v>1017</v>
      </c>
      <c r="F371" s="28">
        <f>COUNTIF($C$2:C371,C371)</f>
        <v>4</v>
      </c>
    </row>
    <row r="372" spans="2:6">
      <c r="B372" s="28" t="str">
        <f>CONCATENATE(C372,COUNTIF($C$2:C372,C372))</f>
        <v>Vila Verde5</v>
      </c>
      <c r="C372" s="28" t="s">
        <v>685</v>
      </c>
      <c r="D372" s="28" t="s">
        <v>102</v>
      </c>
      <c r="E372" s="28" t="s">
        <v>1104</v>
      </c>
      <c r="F372" s="28">
        <f>COUNTIF($C$2:C372,C372)</f>
        <v>5</v>
      </c>
    </row>
    <row r="373" spans="2:6">
      <c r="B373" s="28" t="str">
        <f>CONCATENATE(C373,COUNTIF($C$2:C373,C373))</f>
        <v>Vila Verde6</v>
      </c>
      <c r="C373" s="28" t="s">
        <v>685</v>
      </c>
      <c r="D373" s="28" t="s">
        <v>102</v>
      </c>
      <c r="E373" s="28" t="s">
        <v>1178</v>
      </c>
      <c r="F373" s="28">
        <f>COUNTIF($C$2:C373,C373)</f>
        <v>6</v>
      </c>
    </row>
    <row r="374" spans="2:6">
      <c r="B374" s="28" t="str">
        <f>CONCATENATE(C374,COUNTIF($C$2:C374,C374))</f>
        <v>Vila Verde7</v>
      </c>
      <c r="C374" s="28" t="s">
        <v>685</v>
      </c>
      <c r="D374" s="28" t="s">
        <v>102</v>
      </c>
      <c r="E374" s="28" t="s">
        <v>1231</v>
      </c>
      <c r="F374" s="28">
        <f>COUNTIF($C$2:C374,C374)</f>
        <v>7</v>
      </c>
    </row>
    <row r="375" spans="2:6">
      <c r="B375" s="28" t="str">
        <f>CONCATENATE(C375,COUNTIF($C$2:C375,C375))</f>
        <v>Vila Verde8</v>
      </c>
      <c r="C375" s="28" t="s">
        <v>685</v>
      </c>
      <c r="D375" s="28" t="s">
        <v>102</v>
      </c>
      <c r="E375" s="28" t="s">
        <v>1272</v>
      </c>
      <c r="F375" s="28">
        <f>COUNTIF($C$2:C375,C375)</f>
        <v>8</v>
      </c>
    </row>
    <row r="376" spans="2:6">
      <c r="B376" s="28" t="str">
        <f>CONCATENATE(C376,COUNTIF($C$2:C376,C376))</f>
        <v>Vila Verde9</v>
      </c>
      <c r="C376" s="28" t="s">
        <v>685</v>
      </c>
      <c r="D376" s="28" t="s">
        <v>102</v>
      </c>
      <c r="E376" s="28" t="s">
        <v>1290</v>
      </c>
      <c r="F376" s="28">
        <f>COUNTIF($C$2:C376,C376)</f>
        <v>9</v>
      </c>
    </row>
    <row r="377" spans="2:6">
      <c r="B377" s="28" t="str">
        <f>CONCATENATE(C377,COUNTIF($C$2:C377,C377))</f>
        <v>Vila Verde10</v>
      </c>
      <c r="C377" s="28" t="s">
        <v>685</v>
      </c>
      <c r="D377" s="28" t="s">
        <v>102</v>
      </c>
      <c r="E377" s="28" t="s">
        <v>1413</v>
      </c>
      <c r="F377" s="28">
        <f>COUNTIF($C$2:C377,C377)</f>
        <v>10</v>
      </c>
    </row>
    <row r="378" spans="2:6">
      <c r="B378" s="28" t="str">
        <f>CONCATENATE(C378,COUNTIF($C$2:C378,C378))</f>
        <v>Vila Verde11</v>
      </c>
      <c r="C378" s="28" t="s">
        <v>685</v>
      </c>
      <c r="D378" s="28" t="s">
        <v>102</v>
      </c>
      <c r="E378" s="28" t="s">
        <v>1463</v>
      </c>
      <c r="F378" s="28">
        <f>COUNTIF($C$2:C378,C378)</f>
        <v>11</v>
      </c>
    </row>
    <row r="379" spans="2:6">
      <c r="B379" s="28" t="str">
        <f>CONCATENATE(C379,COUNTIF($C$2:C379,C379))</f>
        <v>Vila Verde12</v>
      </c>
      <c r="C379" s="28" t="s">
        <v>685</v>
      </c>
      <c r="D379" s="28" t="s">
        <v>102</v>
      </c>
      <c r="E379" s="28" t="s">
        <v>1568</v>
      </c>
      <c r="F379" s="28">
        <f>COUNTIF($C$2:C379,C379)</f>
        <v>12</v>
      </c>
    </row>
    <row r="380" spans="2:6">
      <c r="B380" s="28" t="str">
        <f>CONCATENATE(C380,COUNTIF($C$2:C380,C380))</f>
        <v>Vila Verde13</v>
      </c>
      <c r="C380" s="28" t="s">
        <v>685</v>
      </c>
      <c r="D380" s="28" t="s">
        <v>102</v>
      </c>
      <c r="E380" s="28" t="s">
        <v>1592</v>
      </c>
      <c r="F380" s="28">
        <f>COUNTIF($C$2:C380,C380)</f>
        <v>13</v>
      </c>
    </row>
    <row r="381" spans="2:6">
      <c r="B381" s="28" t="str">
        <f>CONCATENATE(C381,COUNTIF($C$2:C381,C381))</f>
        <v>Vila Verde14</v>
      </c>
      <c r="C381" s="28" t="s">
        <v>685</v>
      </c>
      <c r="D381" s="28" t="s">
        <v>102</v>
      </c>
      <c r="E381" s="28" t="s">
        <v>1646</v>
      </c>
      <c r="F381" s="28">
        <f>COUNTIF($C$2:C381,C381)</f>
        <v>14</v>
      </c>
    </row>
    <row r="382" spans="2:6">
      <c r="B382" s="28" t="str">
        <f>CONCATENATE(C382,COUNTIF($C$2:C382,C382))</f>
        <v>Vila Verde15</v>
      </c>
      <c r="C382" s="28" t="s">
        <v>685</v>
      </c>
      <c r="D382" s="28" t="s">
        <v>102</v>
      </c>
      <c r="E382" s="28" t="s">
        <v>1716</v>
      </c>
      <c r="F382" s="28">
        <f>COUNTIF($C$2:C382,C382)</f>
        <v>15</v>
      </c>
    </row>
    <row r="383" spans="2:6">
      <c r="B383" s="28" t="str">
        <f>CONCATENATE(C383,COUNTIF($C$2:C383,C383))</f>
        <v>Vila Verde16</v>
      </c>
      <c r="C383" s="28" t="s">
        <v>685</v>
      </c>
      <c r="D383" s="28" t="s">
        <v>102</v>
      </c>
      <c r="E383" s="28" t="s">
        <v>1847</v>
      </c>
      <c r="F383" s="28">
        <f>COUNTIF($C$2:C383,C383)</f>
        <v>16</v>
      </c>
    </row>
    <row r="384" spans="2:6">
      <c r="B384" s="28" t="str">
        <f>CONCATENATE(C384,COUNTIF($C$2:C384,C384))</f>
        <v>Vila Verde17</v>
      </c>
      <c r="C384" s="28" t="s">
        <v>685</v>
      </c>
      <c r="D384" s="28" t="s">
        <v>102</v>
      </c>
      <c r="E384" s="28" t="s">
        <v>449</v>
      </c>
      <c r="F384" s="28">
        <f>COUNTIF($C$2:C384,C384)</f>
        <v>17</v>
      </c>
    </row>
    <row r="385" spans="2:6">
      <c r="B385" s="28" t="str">
        <f>CONCATENATE(C385,COUNTIF($C$2:C385,C385))</f>
        <v>Vila Verde18</v>
      </c>
      <c r="C385" s="28" t="s">
        <v>685</v>
      </c>
      <c r="D385" s="28" t="s">
        <v>102</v>
      </c>
      <c r="E385" s="28" t="s">
        <v>1926</v>
      </c>
      <c r="F385" s="28">
        <f>COUNTIF($C$2:C385,C385)</f>
        <v>18</v>
      </c>
    </row>
    <row r="386" spans="2:6">
      <c r="B386" s="28" t="str">
        <f>CONCATENATE(C386,COUNTIF($C$2:C386,C386))</f>
        <v>Vila Verde19</v>
      </c>
      <c r="C386" s="28" t="s">
        <v>685</v>
      </c>
      <c r="D386" s="28" t="s">
        <v>102</v>
      </c>
      <c r="E386" s="28" t="s">
        <v>1972</v>
      </c>
      <c r="F386" s="28">
        <f>COUNTIF($C$2:C386,C386)</f>
        <v>19</v>
      </c>
    </row>
    <row r="387" spans="2:6">
      <c r="B387" s="28" t="str">
        <f>CONCATENATE(C387,COUNTIF($C$2:C387,C387))</f>
        <v>Vila Verde20</v>
      </c>
      <c r="C387" s="28" t="s">
        <v>685</v>
      </c>
      <c r="D387" s="28" t="s">
        <v>102</v>
      </c>
      <c r="E387" s="28" t="s">
        <v>2061</v>
      </c>
      <c r="F387" s="28">
        <f>COUNTIF($C$2:C387,C387)</f>
        <v>20</v>
      </c>
    </row>
    <row r="388" spans="2:6">
      <c r="B388" s="28" t="str">
        <f>CONCATENATE(C388,COUNTIF($C$2:C388,C388))</f>
        <v>Vila Verde21</v>
      </c>
      <c r="C388" s="28" t="s">
        <v>685</v>
      </c>
      <c r="D388" s="28" t="s">
        <v>102</v>
      </c>
      <c r="E388" s="28" t="s">
        <v>2062</v>
      </c>
      <c r="F388" s="28">
        <f>COUNTIF($C$2:C388,C388)</f>
        <v>21</v>
      </c>
    </row>
    <row r="389" spans="2:6">
      <c r="B389" s="28" t="str">
        <f>CONCATENATE(C389,COUNTIF($C$2:C389,C389))</f>
        <v>Vila Verde22</v>
      </c>
      <c r="C389" s="28" t="s">
        <v>685</v>
      </c>
      <c r="D389" s="28" t="s">
        <v>102</v>
      </c>
      <c r="E389" s="28" t="s">
        <v>2098</v>
      </c>
      <c r="F389" s="28">
        <f>COUNTIF($C$2:C389,C389)</f>
        <v>22</v>
      </c>
    </row>
    <row r="390" spans="2:6">
      <c r="B390" s="28" t="str">
        <f>CONCATENATE(C390,COUNTIF($C$2:C390,C390))</f>
        <v>Vila Verde23</v>
      </c>
      <c r="C390" s="28" t="s">
        <v>685</v>
      </c>
      <c r="D390" s="28" t="s">
        <v>102</v>
      </c>
      <c r="E390" s="28" t="s">
        <v>2134</v>
      </c>
      <c r="F390" s="28">
        <f>COUNTIF($C$2:C390,C390)</f>
        <v>23</v>
      </c>
    </row>
    <row r="391" spans="2:6">
      <c r="B391" s="28" t="str">
        <f>CONCATENATE(C391,COUNTIF($C$2:C391,C391))</f>
        <v>Vila Verde24</v>
      </c>
      <c r="C391" s="28" t="s">
        <v>685</v>
      </c>
      <c r="D391" s="28" t="s">
        <v>102</v>
      </c>
      <c r="E391" s="28" t="s">
        <v>2241</v>
      </c>
      <c r="F391" s="28">
        <f>COUNTIF($C$2:C391,C391)</f>
        <v>24</v>
      </c>
    </row>
    <row r="392" spans="2:6">
      <c r="B392" s="28" t="str">
        <f>CONCATENATE(C392,COUNTIF($C$2:C392,C392))</f>
        <v>Vila Verde25</v>
      </c>
      <c r="C392" s="28" t="s">
        <v>685</v>
      </c>
      <c r="D392" s="28" t="s">
        <v>102</v>
      </c>
      <c r="E392" s="28" t="s">
        <v>2286</v>
      </c>
      <c r="F392" s="28">
        <f>COUNTIF($C$2:C392,C392)</f>
        <v>25</v>
      </c>
    </row>
    <row r="393" spans="2:6">
      <c r="B393" s="28" t="str">
        <f>CONCATENATE(C393,COUNTIF($C$2:C393,C393))</f>
        <v>Vila Verde26</v>
      </c>
      <c r="C393" s="28" t="s">
        <v>685</v>
      </c>
      <c r="D393" s="28" t="s">
        <v>102</v>
      </c>
      <c r="E393" s="28" t="s">
        <v>2326</v>
      </c>
      <c r="F393" s="28">
        <f>COUNTIF($C$2:C393,C393)</f>
        <v>26</v>
      </c>
    </row>
    <row r="394" spans="2:6">
      <c r="B394" s="28" t="str">
        <f>CONCATENATE(C394,COUNTIF($C$2:C394,C394))</f>
        <v>Vila Verde27</v>
      </c>
      <c r="C394" s="28" t="s">
        <v>685</v>
      </c>
      <c r="D394" s="28" t="s">
        <v>102</v>
      </c>
      <c r="E394" s="28" t="s">
        <v>2651</v>
      </c>
      <c r="F394" s="28">
        <f>COUNTIF($C$2:C394,C394)</f>
        <v>27</v>
      </c>
    </row>
    <row r="395" spans="2:6">
      <c r="B395" s="28" t="str">
        <f>CONCATENATE(C395,COUNTIF($C$2:C395,C395))</f>
        <v>Vila Verde28</v>
      </c>
      <c r="C395" s="28" t="s">
        <v>685</v>
      </c>
      <c r="D395" s="28" t="s">
        <v>102</v>
      </c>
      <c r="E395" s="28" t="s">
        <v>2761</v>
      </c>
      <c r="F395" s="28">
        <f>COUNTIF($C$2:C395,C395)</f>
        <v>28</v>
      </c>
    </row>
    <row r="396" spans="2:6">
      <c r="B396" s="28" t="str">
        <f>CONCATENATE(C396,COUNTIF($C$2:C396,C396))</f>
        <v>Vila Verde29</v>
      </c>
      <c r="C396" s="28" t="s">
        <v>685</v>
      </c>
      <c r="D396" s="28" t="s">
        <v>102</v>
      </c>
      <c r="E396" s="28" t="s">
        <v>2777</v>
      </c>
      <c r="F396" s="28">
        <f>COUNTIF($C$2:C396,C396)</f>
        <v>29</v>
      </c>
    </row>
    <row r="397" spans="2:6">
      <c r="B397" s="28" t="str">
        <f>CONCATENATE(C397,COUNTIF($C$2:C397,C397))</f>
        <v>Vila Verde30</v>
      </c>
      <c r="C397" s="28" t="s">
        <v>685</v>
      </c>
      <c r="D397" s="28" t="s">
        <v>102</v>
      </c>
      <c r="E397" s="28" t="s">
        <v>2785</v>
      </c>
      <c r="F397" s="28">
        <f>COUNTIF($C$2:C397,C397)</f>
        <v>30</v>
      </c>
    </row>
    <row r="398" spans="2:6">
      <c r="B398" s="28" t="str">
        <f>CONCATENATE(C398,COUNTIF($C$2:C398,C398))</f>
        <v>Vila Verde31</v>
      </c>
      <c r="C398" s="28" t="s">
        <v>685</v>
      </c>
      <c r="D398" s="28" t="s">
        <v>102</v>
      </c>
      <c r="E398" s="28" t="s">
        <v>2788</v>
      </c>
      <c r="F398" s="28">
        <f>COUNTIF($C$2:C398,C398)</f>
        <v>31</v>
      </c>
    </row>
    <row r="399" spans="2:6">
      <c r="B399" s="28" t="str">
        <f>CONCATENATE(C399,COUNTIF($C$2:C399,C399))</f>
        <v>Vila Verde32</v>
      </c>
      <c r="C399" s="28" t="s">
        <v>685</v>
      </c>
      <c r="D399" s="28" t="s">
        <v>102</v>
      </c>
      <c r="E399" s="28" t="s">
        <v>2902</v>
      </c>
      <c r="F399" s="28">
        <f>COUNTIF($C$2:C399,C399)</f>
        <v>32</v>
      </c>
    </row>
    <row r="400" spans="2:6">
      <c r="B400" s="28" t="str">
        <f>CONCATENATE(C400,COUNTIF($C$2:C400,C400))</f>
        <v>Vila Verde33</v>
      </c>
      <c r="C400" s="28" t="s">
        <v>685</v>
      </c>
      <c r="D400" s="28" t="s">
        <v>102</v>
      </c>
      <c r="E400" s="28" t="s">
        <v>2943</v>
      </c>
      <c r="F400" s="28">
        <f>COUNTIF($C$2:C400,C400)</f>
        <v>33</v>
      </c>
    </row>
    <row r="401" spans="2:6">
      <c r="B401" s="26" t="str">
        <f>CONCATENATE(C401,COUNTIF($C$2:C401,C401))</f>
        <v>Almeirim1</v>
      </c>
      <c r="C401" s="26" t="s">
        <v>136</v>
      </c>
      <c r="D401" s="26" t="s">
        <v>105</v>
      </c>
      <c r="E401" s="26" t="s">
        <v>136</v>
      </c>
      <c r="F401" s="26">
        <f>COUNTIF($C$2:C401,C401)</f>
        <v>1</v>
      </c>
    </row>
    <row r="402" spans="2:6">
      <c r="B402" s="26" t="str">
        <f>CONCATENATE(C402,COUNTIF($C$2:C402,C402))</f>
        <v>Almeirim2</v>
      </c>
      <c r="C402" s="26" t="s">
        <v>136</v>
      </c>
      <c r="D402" s="26" t="s">
        <v>105</v>
      </c>
      <c r="E402" s="26" t="s">
        <v>814</v>
      </c>
      <c r="F402" s="26">
        <f>COUNTIF($C$2:C402,C402)</f>
        <v>2</v>
      </c>
    </row>
    <row r="403" spans="2:6">
      <c r="B403" s="26" t="str">
        <f>CONCATENATE(C403,COUNTIF($C$2:C403,C403))</f>
        <v>Almeirim3</v>
      </c>
      <c r="C403" s="26" t="s">
        <v>136</v>
      </c>
      <c r="D403" s="26" t="s">
        <v>105</v>
      </c>
      <c r="E403" s="26" t="s">
        <v>1319</v>
      </c>
      <c r="F403" s="26">
        <f>COUNTIF($C$2:C403,C403)</f>
        <v>3</v>
      </c>
    </row>
    <row r="404" spans="2:6">
      <c r="B404" s="26" t="str">
        <f>CONCATENATE(C404,COUNTIF($C$2:C404,C404))</f>
        <v>Almeirim4</v>
      </c>
      <c r="C404" s="26" t="s">
        <v>136</v>
      </c>
      <c r="D404" s="26" t="s">
        <v>105</v>
      </c>
      <c r="E404" s="26" t="s">
        <v>2180</v>
      </c>
      <c r="F404" s="26">
        <f>COUNTIF($C$2:C404,C404)</f>
        <v>4</v>
      </c>
    </row>
    <row r="405" spans="2:6">
      <c r="B405" s="26" t="str">
        <f>CONCATENATE(C405,COUNTIF($C$2:C405,C405))</f>
        <v>Alpiarça1</v>
      </c>
      <c r="C405" s="26" t="s">
        <v>142</v>
      </c>
      <c r="D405" s="26" t="s">
        <v>105</v>
      </c>
      <c r="E405" s="26" t="s">
        <v>142</v>
      </c>
      <c r="F405" s="26">
        <f>COUNTIF($C$2:C405,C405)</f>
        <v>1</v>
      </c>
    </row>
    <row r="406" spans="2:6">
      <c r="B406" s="26" t="str">
        <f>CONCATENATE(C406,COUNTIF($C$2:C406,C406))</f>
        <v>Benavente1</v>
      </c>
      <c r="C406" s="26" t="s">
        <v>202</v>
      </c>
      <c r="D406" s="26" t="s">
        <v>105</v>
      </c>
      <c r="E406" s="26" t="s">
        <v>784</v>
      </c>
      <c r="F406" s="26">
        <f>COUNTIF($C$2:C406,C406)</f>
        <v>1</v>
      </c>
    </row>
    <row r="407" spans="2:6">
      <c r="B407" s="26" t="str">
        <f>CONCATENATE(C407,COUNTIF($C$2:C407,C407))</f>
        <v>Benavente2</v>
      </c>
      <c r="C407" s="26" t="s">
        <v>202</v>
      </c>
      <c r="D407" s="26" t="s">
        <v>105</v>
      </c>
      <c r="E407" s="26" t="s">
        <v>202</v>
      </c>
      <c r="F407" s="26">
        <f>COUNTIF($C$2:C407,C407)</f>
        <v>2</v>
      </c>
    </row>
    <row r="408" spans="2:6">
      <c r="B408" s="26" t="str">
        <f>CONCATENATE(C408,COUNTIF($C$2:C408,C408))</f>
        <v>Benavente3</v>
      </c>
      <c r="C408" s="26" t="s">
        <v>202</v>
      </c>
      <c r="D408" s="26" t="s">
        <v>105</v>
      </c>
      <c r="E408" s="26" t="s">
        <v>2316</v>
      </c>
      <c r="F408" s="26">
        <f>COUNTIF($C$2:C408,C408)</f>
        <v>3</v>
      </c>
    </row>
    <row r="409" spans="2:6">
      <c r="B409" s="26" t="str">
        <f>CONCATENATE(C409,COUNTIF($C$2:C409,C409))</f>
        <v>Benavente4</v>
      </c>
      <c r="C409" s="26" t="s">
        <v>202</v>
      </c>
      <c r="D409" s="26" t="s">
        <v>105</v>
      </c>
      <c r="E409" s="26" t="s">
        <v>2411</v>
      </c>
      <c r="F409" s="26">
        <f>COUNTIF($C$2:C409,C409)</f>
        <v>4</v>
      </c>
    </row>
    <row r="410" spans="2:6">
      <c r="B410" s="26" t="str">
        <f>CONCATENATE(C410,COUNTIF($C$2:C410,C410))</f>
        <v>Cartaxo1</v>
      </c>
      <c r="C410" s="26" t="s">
        <v>235</v>
      </c>
      <c r="D410" s="26" t="s">
        <v>105</v>
      </c>
      <c r="E410" s="26" t="s">
        <v>1019</v>
      </c>
      <c r="F410" s="26">
        <f>COUNTIF($C$2:C410,C410)</f>
        <v>1</v>
      </c>
    </row>
    <row r="411" spans="2:6">
      <c r="B411" s="26" t="str">
        <f>CONCATENATE(C411,COUNTIF($C$2:C411,C411))</f>
        <v>Cartaxo2</v>
      </c>
      <c r="C411" s="26" t="s">
        <v>235</v>
      </c>
      <c r="D411" s="26" t="s">
        <v>105</v>
      </c>
      <c r="E411" s="26" t="s">
        <v>1254</v>
      </c>
      <c r="F411" s="26">
        <f>COUNTIF($C$2:C411,C411)</f>
        <v>2</v>
      </c>
    </row>
    <row r="412" spans="2:6">
      <c r="B412" s="26" t="str">
        <f>CONCATENATE(C412,COUNTIF($C$2:C412,C412))</f>
        <v>Cartaxo3</v>
      </c>
      <c r="C412" s="26" t="s">
        <v>235</v>
      </c>
      <c r="D412" s="26" t="s">
        <v>105</v>
      </c>
      <c r="E412" s="26" t="s">
        <v>2103</v>
      </c>
      <c r="F412" s="26">
        <f>COUNTIF($C$2:C412,C412)</f>
        <v>3</v>
      </c>
    </row>
    <row r="413" spans="2:6">
      <c r="B413" s="26" t="str">
        <f>CONCATENATE(C413,COUNTIF($C$2:C413,C413))</f>
        <v>Cartaxo4</v>
      </c>
      <c r="C413" s="26" t="s">
        <v>235</v>
      </c>
      <c r="D413" s="26" t="s">
        <v>105</v>
      </c>
      <c r="E413" s="26" t="s">
        <v>2782</v>
      </c>
      <c r="F413" s="26">
        <f>COUNTIF($C$2:C413,C413)</f>
        <v>4</v>
      </c>
    </row>
    <row r="414" spans="2:6">
      <c r="B414" s="26" t="str">
        <f>CONCATENATE(C414,COUNTIF($C$2:C414,C414))</f>
        <v>Cartaxo5</v>
      </c>
      <c r="C414" s="26" t="s">
        <v>235</v>
      </c>
      <c r="D414" s="26" t="s">
        <v>105</v>
      </c>
      <c r="E414" s="26" t="s">
        <v>2796</v>
      </c>
      <c r="F414" s="26">
        <f>COUNTIF($C$2:C414,C414)</f>
        <v>5</v>
      </c>
    </row>
    <row r="415" spans="2:6">
      <c r="B415" s="26" t="str">
        <f>CONCATENATE(C415,COUNTIF($C$2:C415,C415))</f>
        <v>Cartaxo6</v>
      </c>
      <c r="C415" s="26" t="s">
        <v>235</v>
      </c>
      <c r="D415" s="26" t="s">
        <v>105</v>
      </c>
      <c r="E415" s="26" t="s">
        <v>2888</v>
      </c>
      <c r="F415" s="26">
        <f>COUNTIF($C$2:C415,C415)</f>
        <v>6</v>
      </c>
    </row>
    <row r="416" spans="2:6">
      <c r="B416" s="26" t="str">
        <f>CONCATENATE(C416,COUNTIF($C$2:C416,C416))</f>
        <v>Coruche1</v>
      </c>
      <c r="C416" s="26" t="s">
        <v>269</v>
      </c>
      <c r="D416" s="26" t="s">
        <v>105</v>
      </c>
      <c r="E416" s="26" t="s">
        <v>827</v>
      </c>
      <c r="F416" s="26">
        <f>COUNTIF($C$2:C416,C416)</f>
        <v>1</v>
      </c>
    </row>
    <row r="417" spans="2:6">
      <c r="B417" s="26" t="str">
        <f>CONCATENATE(C417,COUNTIF($C$2:C417,C417))</f>
        <v>Coruche2</v>
      </c>
      <c r="C417" s="26" t="s">
        <v>269</v>
      </c>
      <c r="D417" s="26" t="s">
        <v>105</v>
      </c>
      <c r="E417" s="26" t="s">
        <v>862</v>
      </c>
      <c r="F417" s="26">
        <f>COUNTIF($C$2:C417,C417)</f>
        <v>2</v>
      </c>
    </row>
    <row r="418" spans="2:6">
      <c r="B418" s="26" t="str">
        <f>CONCATENATE(C418,COUNTIF($C$2:C418,C418))</f>
        <v>Coruche3</v>
      </c>
      <c r="C418" s="26" t="s">
        <v>269</v>
      </c>
      <c r="D418" s="26" t="s">
        <v>105</v>
      </c>
      <c r="E418" s="26" t="s">
        <v>1168</v>
      </c>
      <c r="F418" s="26">
        <f>COUNTIF($C$2:C418,C418)</f>
        <v>3</v>
      </c>
    </row>
    <row r="419" spans="2:6">
      <c r="B419" s="26" t="str">
        <f>CONCATENATE(C419,COUNTIF($C$2:C419,C419))</f>
        <v>Coruche4</v>
      </c>
      <c r="C419" s="26" t="s">
        <v>269</v>
      </c>
      <c r="D419" s="26" t="s">
        <v>105</v>
      </c>
      <c r="E419" s="26" t="s">
        <v>1179</v>
      </c>
      <c r="F419" s="26">
        <f>COUNTIF($C$2:C419,C419)</f>
        <v>4</v>
      </c>
    </row>
    <row r="420" spans="2:6">
      <c r="B420" s="26" t="str">
        <f>CONCATENATE(C420,COUNTIF($C$2:C420,C420))</f>
        <v>Coruche5</v>
      </c>
      <c r="C420" s="26" t="s">
        <v>269</v>
      </c>
      <c r="D420" s="26" t="s">
        <v>105</v>
      </c>
      <c r="E420" s="26" t="s">
        <v>2383</v>
      </c>
      <c r="F420" s="26">
        <f>COUNTIF($C$2:C420,C420)</f>
        <v>5</v>
      </c>
    </row>
    <row r="421" spans="2:6">
      <c r="B421" s="26" t="str">
        <f>CONCATENATE(C421,COUNTIF($C$2:C421,C421))</f>
        <v>Coruche6</v>
      </c>
      <c r="C421" s="26" t="s">
        <v>269</v>
      </c>
      <c r="D421" s="26" t="s">
        <v>105</v>
      </c>
      <c r="E421" s="26" t="s">
        <v>2470</v>
      </c>
      <c r="F421" s="26">
        <f>COUNTIF($C$2:C421,C421)</f>
        <v>6</v>
      </c>
    </row>
    <row r="422" spans="2:6">
      <c r="B422" s="26" t="str">
        <f>CONCATENATE(C422,COUNTIF($C$2:C422,C422))</f>
        <v>Salvaterra de Magos1</v>
      </c>
      <c r="C422" s="26" t="s">
        <v>547</v>
      </c>
      <c r="D422" s="26" t="s">
        <v>105</v>
      </c>
      <c r="E422" s="26" t="s">
        <v>1478</v>
      </c>
      <c r="F422" s="26">
        <f>COUNTIF($C$2:C422,C422)</f>
        <v>1</v>
      </c>
    </row>
    <row r="423" spans="2:6">
      <c r="B423" s="26" t="str">
        <f>CONCATENATE(C423,COUNTIF($C$2:C423,C423))</f>
        <v>Salvaterra de Magos2</v>
      </c>
      <c r="C423" s="26" t="s">
        <v>547</v>
      </c>
      <c r="D423" s="26" t="s">
        <v>105</v>
      </c>
      <c r="E423" s="26" t="s">
        <v>1711</v>
      </c>
      <c r="F423" s="26">
        <f>COUNTIF($C$2:C423,C423)</f>
        <v>2</v>
      </c>
    </row>
    <row r="424" spans="2:6">
      <c r="B424" s="26" t="str">
        <f>CONCATENATE(C424,COUNTIF($C$2:C424,C424))</f>
        <v>Salvaterra de Magos3</v>
      </c>
      <c r="C424" s="26" t="s">
        <v>547</v>
      </c>
      <c r="D424" s="26" t="s">
        <v>105</v>
      </c>
      <c r="E424" s="26" t="s">
        <v>1851</v>
      </c>
      <c r="F424" s="26">
        <f>COUNTIF($C$2:C424,C424)</f>
        <v>3</v>
      </c>
    </row>
    <row r="425" spans="2:6">
      <c r="B425" s="26" t="str">
        <f>CONCATENATE(C425,COUNTIF($C$2:C425,C425))</f>
        <v>Salvaterra de Magos4</v>
      </c>
      <c r="C425" s="26" t="s">
        <v>547</v>
      </c>
      <c r="D425" s="26" t="s">
        <v>105</v>
      </c>
      <c r="E425" s="26" t="s">
        <v>2308</v>
      </c>
      <c r="F425" s="26">
        <f>COUNTIF($C$2:C425,C425)</f>
        <v>4</v>
      </c>
    </row>
    <row r="426" spans="2:6">
      <c r="B426" s="28" t="str">
        <f>CONCATENATE(C426,COUNTIF($C$2:C426,C426))</f>
        <v>Águeda1</v>
      </c>
      <c r="C426" s="28" t="s">
        <v>3</v>
      </c>
      <c r="D426" s="28" t="s">
        <v>108</v>
      </c>
      <c r="E426" s="28" t="s">
        <v>195</v>
      </c>
      <c r="F426" s="28">
        <f>COUNTIF($C$2:C426,C426)</f>
        <v>1</v>
      </c>
    </row>
    <row r="427" spans="2:6">
      <c r="B427" s="28" t="str">
        <f>CONCATENATE(C427,COUNTIF($C$2:C427,C427))</f>
        <v>Águeda2</v>
      </c>
      <c r="C427" s="28" t="s">
        <v>3</v>
      </c>
      <c r="D427" s="28" t="s">
        <v>108</v>
      </c>
      <c r="E427" s="28" t="s">
        <v>218</v>
      </c>
      <c r="F427" s="28">
        <f>COUNTIF($C$2:C427,C427)</f>
        <v>2</v>
      </c>
    </row>
    <row r="428" spans="2:6">
      <c r="B428" s="28" t="str">
        <f>CONCATENATE(C428,COUNTIF($C$2:C428,C428))</f>
        <v>Águeda3</v>
      </c>
      <c r="C428" s="28" t="s">
        <v>3</v>
      </c>
      <c r="D428" s="28" t="s">
        <v>108</v>
      </c>
      <c r="E428" s="28" t="s">
        <v>781</v>
      </c>
      <c r="F428" s="28">
        <f>COUNTIF($C$2:C428,C428)</f>
        <v>3</v>
      </c>
    </row>
    <row r="429" spans="2:6">
      <c r="B429" s="28" t="str">
        <f>CONCATENATE(C429,COUNTIF($C$2:C429,C429))</f>
        <v>Águeda4</v>
      </c>
      <c r="C429" s="28" t="s">
        <v>3</v>
      </c>
      <c r="D429" s="28" t="s">
        <v>108</v>
      </c>
      <c r="E429" s="28" t="s">
        <v>799</v>
      </c>
      <c r="F429" s="28">
        <f>COUNTIF($C$2:C429,C429)</f>
        <v>4</v>
      </c>
    </row>
    <row r="430" spans="2:6">
      <c r="B430" s="28" t="str">
        <f>CONCATENATE(C430,COUNTIF($C$2:C430,C430))</f>
        <v>Águeda5</v>
      </c>
      <c r="C430" s="28" t="s">
        <v>3</v>
      </c>
      <c r="D430" s="28" t="s">
        <v>108</v>
      </c>
      <c r="E430" s="28" t="s">
        <v>37</v>
      </c>
      <c r="F430" s="28">
        <f>COUNTIF($C$2:C430,C430)</f>
        <v>5</v>
      </c>
    </row>
    <row r="431" spans="2:6">
      <c r="B431" s="28" t="str">
        <f>CONCATENATE(C431,COUNTIF($C$2:C431,C431))</f>
        <v>Águeda6</v>
      </c>
      <c r="C431" s="28" t="s">
        <v>3</v>
      </c>
      <c r="D431" s="28" t="s">
        <v>108</v>
      </c>
      <c r="E431" s="28" t="s">
        <v>1678</v>
      </c>
      <c r="F431" s="28">
        <f>COUNTIF($C$2:C431,C431)</f>
        <v>6</v>
      </c>
    </row>
    <row r="432" spans="2:6">
      <c r="B432" s="28" t="str">
        <f>CONCATENATE(C432,COUNTIF($C$2:C432,C432))</f>
        <v>Águeda7</v>
      </c>
      <c r="C432" s="28" t="s">
        <v>3</v>
      </c>
      <c r="D432" s="28" t="s">
        <v>108</v>
      </c>
      <c r="E432" s="28" t="s">
        <v>38</v>
      </c>
      <c r="F432" s="28">
        <f>COUNTIF($C$2:C432,C432)</f>
        <v>7</v>
      </c>
    </row>
    <row r="433" spans="2:6">
      <c r="B433" s="28" t="str">
        <f>CONCATENATE(C433,COUNTIF($C$2:C433,C433))</f>
        <v>Águeda8</v>
      </c>
      <c r="C433" s="28" t="s">
        <v>3</v>
      </c>
      <c r="D433" s="28" t="s">
        <v>108</v>
      </c>
      <c r="E433" s="28" t="s">
        <v>2197</v>
      </c>
      <c r="F433" s="28">
        <f>COUNTIF($C$2:C433,C433)</f>
        <v>8</v>
      </c>
    </row>
    <row r="434" spans="2:6">
      <c r="B434" s="28" t="str">
        <f>CONCATENATE(C434,COUNTIF($C$2:C434,C434))</f>
        <v>Águeda9</v>
      </c>
      <c r="C434" s="28" t="s">
        <v>3</v>
      </c>
      <c r="D434" s="28" t="s">
        <v>108</v>
      </c>
      <c r="E434" s="28" t="s">
        <v>2742</v>
      </c>
      <c r="F434" s="28">
        <f>COUNTIF($C$2:C434,C434)</f>
        <v>9</v>
      </c>
    </row>
    <row r="435" spans="2:6">
      <c r="B435" s="28" t="str">
        <f>CONCATENATE(C435,COUNTIF($C$2:C435,C435))</f>
        <v>Águeda10</v>
      </c>
      <c r="C435" s="28" t="s">
        <v>3</v>
      </c>
      <c r="D435" s="28" t="s">
        <v>108</v>
      </c>
      <c r="E435" s="28" t="s">
        <v>2752</v>
      </c>
      <c r="F435" s="28">
        <f>COUNTIF($C$2:C435,C435)</f>
        <v>10</v>
      </c>
    </row>
    <row r="436" spans="2:6">
      <c r="B436" s="28" t="str">
        <f>CONCATENATE(C436,COUNTIF($C$2:C436,C436))</f>
        <v>Águeda11</v>
      </c>
      <c r="C436" s="28" t="s">
        <v>3</v>
      </c>
      <c r="D436" s="28" t="s">
        <v>108</v>
      </c>
      <c r="E436" s="28" t="s">
        <v>2833</v>
      </c>
      <c r="F436" s="28">
        <f>COUNTIF($C$2:C436,C436)</f>
        <v>11</v>
      </c>
    </row>
    <row r="437" spans="2:6">
      <c r="B437" s="28" t="str">
        <f>CONCATENATE(C437,COUNTIF($C$2:C437,C437))</f>
        <v>Albergaria-a-Velha1</v>
      </c>
      <c r="C437" s="28" t="s">
        <v>94</v>
      </c>
      <c r="D437" s="28" t="s">
        <v>108</v>
      </c>
      <c r="E437" s="28" t="s">
        <v>246</v>
      </c>
      <c r="F437" s="28">
        <f>COUNTIF($C$2:C437,C437)</f>
        <v>1</v>
      </c>
    </row>
    <row r="438" spans="2:6">
      <c r="B438" s="28" t="str">
        <f>CONCATENATE(C438,COUNTIF($C$2:C438,C438))</f>
        <v>Albergaria-a-Velha2</v>
      </c>
      <c r="C438" s="28" t="s">
        <v>94</v>
      </c>
      <c r="D438" s="28" t="s">
        <v>108</v>
      </c>
      <c r="E438" s="28" t="s">
        <v>430</v>
      </c>
      <c r="F438" s="28">
        <f>COUNTIF($C$2:C438,C438)</f>
        <v>2</v>
      </c>
    </row>
    <row r="439" spans="2:6">
      <c r="B439" s="28" t="str">
        <f>CONCATENATE(C439,COUNTIF($C$2:C439,C439))</f>
        <v>Albergaria-a-Velha3</v>
      </c>
      <c r="C439" s="28" t="s">
        <v>94</v>
      </c>
      <c r="D439" s="28" t="s">
        <v>108</v>
      </c>
      <c r="E439" s="28" t="s">
        <v>542</v>
      </c>
      <c r="F439" s="28">
        <f>COUNTIF($C$2:C439,C439)</f>
        <v>3</v>
      </c>
    </row>
    <row r="440" spans="2:6">
      <c r="B440" s="28" t="str">
        <f>CONCATENATE(C440,COUNTIF($C$2:C440,C440))</f>
        <v>Albergaria-a-Velha4</v>
      </c>
      <c r="C440" s="28" t="s">
        <v>94</v>
      </c>
      <c r="D440" s="28" t="s">
        <v>108</v>
      </c>
      <c r="E440" s="28" t="s">
        <v>862</v>
      </c>
      <c r="F440" s="28">
        <f>COUNTIF($C$2:C440,C440)</f>
        <v>4</v>
      </c>
    </row>
    <row r="441" spans="2:6">
      <c r="B441" s="28" t="str">
        <f>CONCATENATE(C441,COUNTIF($C$2:C441,C441))</f>
        <v>Albergaria-a-Velha5</v>
      </c>
      <c r="C441" s="28" t="s">
        <v>94</v>
      </c>
      <c r="D441" s="28" t="s">
        <v>108</v>
      </c>
      <c r="E441" s="28" t="s">
        <v>2238</v>
      </c>
      <c r="F441" s="28">
        <f>COUNTIF($C$2:C441,C441)</f>
        <v>5</v>
      </c>
    </row>
    <row r="442" spans="2:6">
      <c r="B442" s="28" t="str">
        <f>CONCATENATE(C442,COUNTIF($C$2:C442,C442))</f>
        <v>Albergaria-a-Velha6</v>
      </c>
      <c r="C442" s="28" t="s">
        <v>94</v>
      </c>
      <c r="D442" s="28" t="s">
        <v>108</v>
      </c>
      <c r="E442" s="28" t="s">
        <v>2458</v>
      </c>
      <c r="F442" s="28">
        <f>COUNTIF($C$2:C442,C442)</f>
        <v>6</v>
      </c>
    </row>
    <row r="443" spans="2:6">
      <c r="B443" s="28" t="str">
        <f>CONCATENATE(C443,COUNTIF($C$2:C443,C443))</f>
        <v>Anadia1</v>
      </c>
      <c r="C443" s="28" t="s">
        <v>162</v>
      </c>
      <c r="D443" s="28" t="s">
        <v>108</v>
      </c>
      <c r="E443" s="28" t="s">
        <v>526</v>
      </c>
      <c r="F443" s="28">
        <f>COUNTIF($C$2:C443,C443)</f>
        <v>1</v>
      </c>
    </row>
    <row r="444" spans="2:6">
      <c r="B444" s="28" t="str">
        <f>CONCATENATE(C444,COUNTIF($C$2:C444,C444))</f>
        <v>Anadia2</v>
      </c>
      <c r="C444" s="28" t="s">
        <v>162</v>
      </c>
      <c r="D444" s="28" t="s">
        <v>108</v>
      </c>
      <c r="E444" s="28" t="s">
        <v>596</v>
      </c>
      <c r="F444" s="28">
        <f>COUNTIF($C$2:C444,C444)</f>
        <v>2</v>
      </c>
    </row>
    <row r="445" spans="2:6">
      <c r="B445" s="28" t="str">
        <f>CONCATENATE(C445,COUNTIF($C$2:C445,C445))</f>
        <v>Anadia3</v>
      </c>
      <c r="C445" s="28" t="s">
        <v>162</v>
      </c>
      <c r="D445" s="28" t="s">
        <v>108</v>
      </c>
      <c r="E445" s="28" t="s">
        <v>716</v>
      </c>
      <c r="F445" s="28">
        <f>COUNTIF($C$2:C445,C445)</f>
        <v>3</v>
      </c>
    </row>
    <row r="446" spans="2:6">
      <c r="B446" s="28" t="str">
        <f>CONCATENATE(C446,COUNTIF($C$2:C446,C446))</f>
        <v>Anadia4</v>
      </c>
      <c r="C446" s="28" t="s">
        <v>162</v>
      </c>
      <c r="D446" s="28" t="s">
        <v>108</v>
      </c>
      <c r="E446" s="28" t="s">
        <v>717</v>
      </c>
      <c r="F446" s="28">
        <f>COUNTIF($C$2:C446,C446)</f>
        <v>4</v>
      </c>
    </row>
    <row r="447" spans="2:6">
      <c r="B447" s="28" t="str">
        <f>CONCATENATE(C447,COUNTIF($C$2:C447,C447))</f>
        <v>Anadia5</v>
      </c>
      <c r="C447" s="28" t="s">
        <v>162</v>
      </c>
      <c r="D447" s="28" t="s">
        <v>108</v>
      </c>
      <c r="E447" s="28" t="s">
        <v>407</v>
      </c>
      <c r="F447" s="28">
        <f>COUNTIF($C$2:C447,C447)</f>
        <v>5</v>
      </c>
    </row>
    <row r="448" spans="2:6">
      <c r="B448" s="28" t="str">
        <f>CONCATENATE(C448,COUNTIF($C$2:C448,C448))</f>
        <v>Anadia6</v>
      </c>
      <c r="C448" s="28" t="s">
        <v>162</v>
      </c>
      <c r="D448" s="28" t="s">
        <v>108</v>
      </c>
      <c r="E448" s="28" t="s">
        <v>2332</v>
      </c>
      <c r="F448" s="28">
        <f>COUNTIF($C$2:C448,C448)</f>
        <v>6</v>
      </c>
    </row>
    <row r="449" spans="2:6">
      <c r="B449" s="28" t="str">
        <f>CONCATENATE(C449,COUNTIF($C$2:C449,C449))</f>
        <v>Anadia7</v>
      </c>
      <c r="C449" s="28" t="s">
        <v>162</v>
      </c>
      <c r="D449" s="28" t="s">
        <v>108</v>
      </c>
      <c r="E449" s="28" t="s">
        <v>2475</v>
      </c>
      <c r="F449" s="28">
        <f>COUNTIF($C$2:C449,C449)</f>
        <v>7</v>
      </c>
    </row>
    <row r="450" spans="2:6">
      <c r="B450" s="28" t="str">
        <f>CONCATENATE(C450,COUNTIF($C$2:C450,C450))</f>
        <v>Anadia8</v>
      </c>
      <c r="C450" s="28" t="s">
        <v>162</v>
      </c>
      <c r="D450" s="28" t="s">
        <v>108</v>
      </c>
      <c r="E450" s="28" t="s">
        <v>2677</v>
      </c>
      <c r="F450" s="28">
        <f>COUNTIF($C$2:C450,C450)</f>
        <v>8</v>
      </c>
    </row>
    <row r="451" spans="2:6">
      <c r="B451" s="28" t="str">
        <f>CONCATENATE(C451,COUNTIF($C$2:C451,C451))</f>
        <v>Anadia9</v>
      </c>
      <c r="C451" s="28" t="s">
        <v>162</v>
      </c>
      <c r="D451" s="28" t="s">
        <v>108</v>
      </c>
      <c r="E451" s="28" t="s">
        <v>2928</v>
      </c>
      <c r="F451" s="28">
        <f>COUNTIF($C$2:C451,C451)</f>
        <v>9</v>
      </c>
    </row>
    <row r="452" spans="2:6">
      <c r="B452" s="28" t="str">
        <f>CONCATENATE(C452,COUNTIF($C$2:C452,C452))</f>
        <v>Anadia10</v>
      </c>
      <c r="C452" s="28" t="s">
        <v>162</v>
      </c>
      <c r="D452" s="28" t="s">
        <v>108</v>
      </c>
      <c r="E452" s="28" t="s">
        <v>2977</v>
      </c>
      <c r="F452" s="28">
        <f>COUNTIF($C$2:C452,C452)</f>
        <v>10</v>
      </c>
    </row>
    <row r="453" spans="2:6">
      <c r="B453" s="28" t="str">
        <f>CONCATENATE(C453,COUNTIF($C$2:C453,C453))</f>
        <v>Arouca1</v>
      </c>
      <c r="C453" s="28" t="s">
        <v>174</v>
      </c>
      <c r="D453" s="28" t="s">
        <v>108</v>
      </c>
      <c r="E453" s="28" t="s">
        <v>461</v>
      </c>
      <c r="F453" s="28">
        <f>COUNTIF($C$2:C453,C453)</f>
        <v>1</v>
      </c>
    </row>
    <row r="454" spans="2:6">
      <c r="B454" s="28" t="str">
        <f>CONCATENATE(C454,COUNTIF($C$2:C454,C454))</f>
        <v>Arouca2</v>
      </c>
      <c r="C454" s="28" t="s">
        <v>174</v>
      </c>
      <c r="D454" s="28" t="s">
        <v>108</v>
      </c>
      <c r="E454" s="28" t="s">
        <v>663</v>
      </c>
      <c r="F454" s="28">
        <f>COUNTIF($C$2:C454,C454)</f>
        <v>2</v>
      </c>
    </row>
    <row r="455" spans="2:6">
      <c r="B455" s="28" t="str">
        <f>CONCATENATE(C455,COUNTIF($C$2:C455,C455))</f>
        <v>Arouca3</v>
      </c>
      <c r="C455" s="28" t="s">
        <v>174</v>
      </c>
      <c r="D455" s="28" t="s">
        <v>108</v>
      </c>
      <c r="E455" s="28" t="s">
        <v>901</v>
      </c>
      <c r="F455" s="28">
        <f>COUNTIF($C$2:C455,C455)</f>
        <v>3</v>
      </c>
    </row>
    <row r="456" spans="2:6">
      <c r="B456" s="28" t="str">
        <f>CONCATENATE(C456,COUNTIF($C$2:C456,C456))</f>
        <v>Arouca4</v>
      </c>
      <c r="C456" s="28" t="s">
        <v>174</v>
      </c>
      <c r="D456" s="28" t="s">
        <v>108</v>
      </c>
      <c r="E456" s="28" t="s">
        <v>969</v>
      </c>
      <c r="F456" s="28">
        <f>COUNTIF($C$2:C456,C456)</f>
        <v>4</v>
      </c>
    </row>
    <row r="457" spans="2:6">
      <c r="B457" s="28" t="str">
        <f>CONCATENATE(C457,COUNTIF($C$2:C457,C457))</f>
        <v>Arouca5</v>
      </c>
      <c r="C457" s="28" t="s">
        <v>174</v>
      </c>
      <c r="D457" s="28" t="s">
        <v>108</v>
      </c>
      <c r="E457" s="28" t="s">
        <v>1119</v>
      </c>
      <c r="F457" s="28">
        <f>COUNTIF($C$2:C457,C457)</f>
        <v>5</v>
      </c>
    </row>
    <row r="458" spans="2:6">
      <c r="B458" s="28" t="str">
        <f>CONCATENATE(C458,COUNTIF($C$2:C458,C458))</f>
        <v>Arouca6</v>
      </c>
      <c r="C458" s="28" t="s">
        <v>174</v>
      </c>
      <c r="D458" s="28" t="s">
        <v>108</v>
      </c>
      <c r="E458" s="28" t="s">
        <v>1190</v>
      </c>
      <c r="F458" s="28">
        <f>COUNTIF($C$2:C458,C458)</f>
        <v>6</v>
      </c>
    </row>
    <row r="459" spans="2:6">
      <c r="B459" s="28" t="str">
        <f>CONCATENATE(C459,COUNTIF($C$2:C459,C459))</f>
        <v>Arouca7</v>
      </c>
      <c r="C459" s="28" t="s">
        <v>174</v>
      </c>
      <c r="D459" s="28" t="s">
        <v>108</v>
      </c>
      <c r="E459" s="28" t="s">
        <v>1271</v>
      </c>
      <c r="F459" s="28">
        <f>COUNTIF($C$2:C459,C459)</f>
        <v>7</v>
      </c>
    </row>
    <row r="460" spans="2:6">
      <c r="B460" s="28" t="str">
        <f>CONCATENATE(C460,COUNTIF($C$2:C460,C460))</f>
        <v>Arouca8</v>
      </c>
      <c r="C460" s="28" t="s">
        <v>174</v>
      </c>
      <c r="D460" s="28" t="s">
        <v>108</v>
      </c>
      <c r="E460" s="28" t="s">
        <v>1325</v>
      </c>
      <c r="F460" s="28">
        <f>COUNTIF($C$2:C460,C460)</f>
        <v>8</v>
      </c>
    </row>
    <row r="461" spans="2:6">
      <c r="B461" s="28" t="str">
        <f>CONCATENATE(C461,COUNTIF($C$2:C461,C461))</f>
        <v>Arouca9</v>
      </c>
      <c r="C461" s="28" t="s">
        <v>174</v>
      </c>
      <c r="D461" s="28" t="s">
        <v>108</v>
      </c>
      <c r="E461" s="28" t="s">
        <v>1703</v>
      </c>
      <c r="F461" s="28">
        <f>COUNTIF($C$2:C461,C461)</f>
        <v>9</v>
      </c>
    </row>
    <row r="462" spans="2:6">
      <c r="B462" s="28" t="str">
        <f>CONCATENATE(C462,COUNTIF($C$2:C462,C462))</f>
        <v>Arouca10</v>
      </c>
      <c r="C462" s="28" t="s">
        <v>174</v>
      </c>
      <c r="D462" s="28" t="s">
        <v>108</v>
      </c>
      <c r="E462" s="28" t="s">
        <v>1795</v>
      </c>
      <c r="F462" s="28">
        <f>COUNTIF($C$2:C462,C462)</f>
        <v>10</v>
      </c>
    </row>
    <row r="463" spans="2:6">
      <c r="B463" s="28" t="str">
        <f>CONCATENATE(C463,COUNTIF($C$2:C463,C463))</f>
        <v>Arouca11</v>
      </c>
      <c r="C463" s="28" t="s">
        <v>174</v>
      </c>
      <c r="D463" s="28" t="s">
        <v>108</v>
      </c>
      <c r="E463" s="28" t="s">
        <v>2276</v>
      </c>
      <c r="F463" s="28">
        <f>COUNTIF($C$2:C463,C463)</f>
        <v>11</v>
      </c>
    </row>
    <row r="464" spans="2:6">
      <c r="B464" s="28" t="str">
        <f>CONCATENATE(C464,COUNTIF($C$2:C464,C464))</f>
        <v>Arouca12</v>
      </c>
      <c r="C464" s="28" t="s">
        <v>174</v>
      </c>
      <c r="D464" s="28" t="s">
        <v>108</v>
      </c>
      <c r="E464" s="28" t="s">
        <v>2356</v>
      </c>
      <c r="F464" s="28">
        <f>COUNTIF($C$2:C464,C464)</f>
        <v>12</v>
      </c>
    </row>
    <row r="465" spans="2:6">
      <c r="B465" s="28" t="str">
        <f>CONCATENATE(C465,COUNTIF($C$2:C465,C465))</f>
        <v>Arouca13</v>
      </c>
      <c r="C465" s="28" t="s">
        <v>174</v>
      </c>
      <c r="D465" s="28" t="s">
        <v>108</v>
      </c>
      <c r="E465" s="28" t="s">
        <v>2502</v>
      </c>
      <c r="F465" s="28">
        <f>COUNTIF($C$2:C465,C465)</f>
        <v>13</v>
      </c>
    </row>
    <row r="466" spans="2:6">
      <c r="B466" s="28" t="str">
        <f>CONCATENATE(C466,COUNTIF($C$2:C466,C466))</f>
        <v>Arouca14</v>
      </c>
      <c r="C466" s="28" t="s">
        <v>174</v>
      </c>
      <c r="D466" s="28" t="s">
        <v>108</v>
      </c>
      <c r="E466" s="28" t="s">
        <v>2754</v>
      </c>
      <c r="F466" s="28">
        <f>COUNTIF($C$2:C466,C466)</f>
        <v>14</v>
      </c>
    </row>
    <row r="467" spans="2:6">
      <c r="B467" s="28" t="str">
        <f>CONCATENATE(C467,COUNTIF($C$2:C467,C467))</f>
        <v>Arouca15</v>
      </c>
      <c r="C467" s="28" t="s">
        <v>174</v>
      </c>
      <c r="D467" s="28" t="s">
        <v>108</v>
      </c>
      <c r="E467" s="28" t="s">
        <v>2771</v>
      </c>
      <c r="F467" s="28">
        <f>COUNTIF($C$2:C467,C467)</f>
        <v>15</v>
      </c>
    </row>
    <row r="468" spans="2:6">
      <c r="B468" s="28" t="str">
        <f>CONCATENATE(C468,COUNTIF($C$2:C468,C468))</f>
        <v>Arouca16</v>
      </c>
      <c r="C468" s="28" t="s">
        <v>174</v>
      </c>
      <c r="D468" s="28" t="s">
        <v>108</v>
      </c>
      <c r="E468" s="28" t="s">
        <v>2841</v>
      </c>
      <c r="F468" s="28">
        <f>COUNTIF($C$2:C468,C468)</f>
        <v>16</v>
      </c>
    </row>
    <row r="469" spans="2:6">
      <c r="B469" s="28" t="str">
        <f>CONCATENATE(C469,COUNTIF($C$2:C469,C469))</f>
        <v>Aveiro1</v>
      </c>
      <c r="C469" s="28" t="s">
        <v>182</v>
      </c>
      <c r="D469" s="28" t="s">
        <v>108</v>
      </c>
      <c r="E469" s="28" t="s">
        <v>575</v>
      </c>
      <c r="F469" s="28">
        <f>COUNTIF($C$2:C469,C469)</f>
        <v>1</v>
      </c>
    </row>
    <row r="470" spans="2:6">
      <c r="B470" s="28" t="str">
        <f>CONCATENATE(C470,COUNTIF($C$2:C470,C470))</f>
        <v>Aveiro2</v>
      </c>
      <c r="C470" s="28" t="s">
        <v>182</v>
      </c>
      <c r="D470" s="28" t="s">
        <v>108</v>
      </c>
      <c r="E470" s="28" t="s">
        <v>909</v>
      </c>
      <c r="F470" s="28">
        <f>COUNTIF($C$2:C470,C470)</f>
        <v>2</v>
      </c>
    </row>
    <row r="471" spans="2:6">
      <c r="B471" s="28" t="str">
        <f>CONCATENATE(C471,COUNTIF($C$2:C471,C471))</f>
        <v>Aveiro3</v>
      </c>
      <c r="C471" s="28" t="s">
        <v>182</v>
      </c>
      <c r="D471" s="28" t="s">
        <v>108</v>
      </c>
      <c r="E471" s="28" t="s">
        <v>1243</v>
      </c>
      <c r="F471" s="28">
        <f>COUNTIF($C$2:C471,C471)</f>
        <v>3</v>
      </c>
    </row>
    <row r="472" spans="2:6">
      <c r="B472" s="28" t="str">
        <f>CONCATENATE(C472,COUNTIF($C$2:C472,C472))</f>
        <v>Aveiro4</v>
      </c>
      <c r="C472" s="28" t="s">
        <v>182</v>
      </c>
      <c r="D472" s="28" t="s">
        <v>108</v>
      </c>
      <c r="E472" s="28" t="s">
        <v>1274</v>
      </c>
      <c r="F472" s="28">
        <f>COUNTIF($C$2:C472,C472)</f>
        <v>4</v>
      </c>
    </row>
    <row r="473" spans="2:6">
      <c r="B473" s="28" t="str">
        <f>CONCATENATE(C473,COUNTIF($C$2:C473,C473))</f>
        <v>Aveiro5</v>
      </c>
      <c r="C473" s="28" t="s">
        <v>182</v>
      </c>
      <c r="D473" s="28" t="s">
        <v>108</v>
      </c>
      <c r="E473" s="28" t="s">
        <v>1479</v>
      </c>
      <c r="F473" s="28">
        <f>COUNTIF($C$2:C473,C473)</f>
        <v>5</v>
      </c>
    </row>
    <row r="474" spans="2:6">
      <c r="B474" s="28" t="str">
        <f>CONCATENATE(C474,COUNTIF($C$2:C474,C474))</f>
        <v>Aveiro6</v>
      </c>
      <c r="C474" s="28" t="s">
        <v>182</v>
      </c>
      <c r="D474" s="28" t="s">
        <v>108</v>
      </c>
      <c r="E474" s="28" t="s">
        <v>1920</v>
      </c>
      <c r="F474" s="28">
        <f>COUNTIF($C$2:C474,C474)</f>
        <v>6</v>
      </c>
    </row>
    <row r="475" spans="2:6">
      <c r="B475" s="28" t="str">
        <f>CONCATENATE(C475,COUNTIF($C$2:C475,C475))</f>
        <v>Aveiro7</v>
      </c>
      <c r="C475" s="28" t="s">
        <v>182</v>
      </c>
      <c r="D475" s="28" t="s">
        <v>108</v>
      </c>
      <c r="E475" s="28" t="s">
        <v>2222</v>
      </c>
      <c r="F475" s="28">
        <f>COUNTIF($C$2:C475,C475)</f>
        <v>7</v>
      </c>
    </row>
    <row r="476" spans="2:6">
      <c r="B476" s="28" t="str">
        <f>CONCATENATE(C476,COUNTIF($C$2:C476,C476))</f>
        <v>Aveiro8</v>
      </c>
      <c r="C476" s="28" t="s">
        <v>182</v>
      </c>
      <c r="D476" s="28" t="s">
        <v>108</v>
      </c>
      <c r="E476" s="28" t="s">
        <v>2358</v>
      </c>
      <c r="F476" s="28">
        <f>COUNTIF($C$2:C476,C476)</f>
        <v>8</v>
      </c>
    </row>
    <row r="477" spans="2:6">
      <c r="B477" s="28" t="str">
        <f>CONCATENATE(C477,COUNTIF($C$2:C477,C477))</f>
        <v>Aveiro9</v>
      </c>
      <c r="C477" s="28" t="s">
        <v>182</v>
      </c>
      <c r="D477" s="28" t="s">
        <v>108</v>
      </c>
      <c r="E477" s="28" t="s">
        <v>2426</v>
      </c>
      <c r="F477" s="28">
        <f>COUNTIF($C$2:C477,C477)</f>
        <v>9</v>
      </c>
    </row>
    <row r="478" spans="2:6">
      <c r="B478" s="28" t="str">
        <f>CONCATENATE(C478,COUNTIF($C$2:C478,C478))</f>
        <v>Aveiro10</v>
      </c>
      <c r="C478" s="28" t="s">
        <v>182</v>
      </c>
      <c r="D478" s="28" t="s">
        <v>108</v>
      </c>
      <c r="E478" s="28" t="s">
        <v>2446</v>
      </c>
      <c r="F478" s="28">
        <f>COUNTIF($C$2:C478,C478)</f>
        <v>10</v>
      </c>
    </row>
    <row r="479" spans="2:6">
      <c r="B479" s="28" t="str">
        <f>CONCATENATE(C479,COUNTIF($C$2:C479,C479))</f>
        <v>Estarreja1</v>
      </c>
      <c r="C479" s="28" t="s">
        <v>286</v>
      </c>
      <c r="D479" s="28" t="s">
        <v>108</v>
      </c>
      <c r="E479" s="28" t="s">
        <v>708</v>
      </c>
      <c r="F479" s="28">
        <f>COUNTIF($C$2:C479,C479)</f>
        <v>1</v>
      </c>
    </row>
    <row r="480" spans="2:6">
      <c r="B480" s="28" t="str">
        <f>CONCATENATE(C480,COUNTIF($C$2:C480,C480))</f>
        <v>Estarreja2</v>
      </c>
      <c r="C480" s="28" t="s">
        <v>286</v>
      </c>
      <c r="D480" s="28" t="s">
        <v>108</v>
      </c>
      <c r="E480" s="28" t="s">
        <v>791</v>
      </c>
      <c r="F480" s="28">
        <f>COUNTIF($C$2:C480,C480)</f>
        <v>2</v>
      </c>
    </row>
    <row r="481" spans="2:6">
      <c r="B481" s="28" t="str">
        <f>CONCATENATE(C481,COUNTIF($C$2:C481,C481))</f>
        <v>Estarreja3</v>
      </c>
      <c r="C481" s="28" t="s">
        <v>286</v>
      </c>
      <c r="D481" s="28" t="s">
        <v>108</v>
      </c>
      <c r="E481" s="28" t="s">
        <v>970</v>
      </c>
      <c r="F481" s="28">
        <f>COUNTIF($C$2:C481,C481)</f>
        <v>3</v>
      </c>
    </row>
    <row r="482" spans="2:6">
      <c r="B482" s="28" t="str">
        <f>CONCATENATE(C482,COUNTIF($C$2:C482,C482))</f>
        <v>Estarreja4</v>
      </c>
      <c r="C482" s="28" t="s">
        <v>286</v>
      </c>
      <c r="D482" s="28" t="s">
        <v>108</v>
      </c>
      <c r="E482" s="28" t="s">
        <v>1991</v>
      </c>
      <c r="F482" s="28">
        <f>COUNTIF($C$2:C482,C482)</f>
        <v>4</v>
      </c>
    </row>
    <row r="483" spans="2:6">
      <c r="B483" s="28" t="str">
        <f>CONCATENATE(C483,COUNTIF($C$2:C483,C483))</f>
        <v>Estarreja5</v>
      </c>
      <c r="C483" s="28" t="s">
        <v>286</v>
      </c>
      <c r="D483" s="28" t="s">
        <v>108</v>
      </c>
      <c r="E483" s="28" t="s">
        <v>2301</v>
      </c>
      <c r="F483" s="28">
        <f>COUNTIF($C$2:C483,C483)</f>
        <v>5</v>
      </c>
    </row>
    <row r="484" spans="2:6">
      <c r="B484" s="28" t="str">
        <f>CONCATENATE(C484,COUNTIF($C$2:C484,C484))</f>
        <v>Ílhavo1</v>
      </c>
      <c r="C484" s="28" t="s">
        <v>336</v>
      </c>
      <c r="D484" s="28" t="s">
        <v>108</v>
      </c>
      <c r="E484" s="28" t="s">
        <v>1439</v>
      </c>
      <c r="F484" s="28">
        <f>COUNTIF($C$2:C484,C484)</f>
        <v>1</v>
      </c>
    </row>
    <row r="485" spans="2:6">
      <c r="B485" s="28" t="str">
        <f>CONCATENATE(C485,COUNTIF($C$2:C485,C485))</f>
        <v>Ílhavo2</v>
      </c>
      <c r="C485" s="28" t="s">
        <v>336</v>
      </c>
      <c r="D485" s="28" t="s">
        <v>108</v>
      </c>
      <c r="E485" s="28" t="s">
        <v>1440</v>
      </c>
      <c r="F485" s="28">
        <f>COUNTIF($C$2:C485,C485)</f>
        <v>2</v>
      </c>
    </row>
    <row r="486" spans="2:6">
      <c r="B486" s="28" t="str">
        <f>CONCATENATE(C486,COUNTIF($C$2:C486,C486))</f>
        <v>Ílhavo3</v>
      </c>
      <c r="C486" s="28" t="s">
        <v>336</v>
      </c>
      <c r="D486" s="28" t="s">
        <v>108</v>
      </c>
      <c r="E486" s="28" t="s">
        <v>1441</v>
      </c>
      <c r="F486" s="28">
        <f>COUNTIF($C$2:C486,C486)</f>
        <v>3</v>
      </c>
    </row>
    <row r="487" spans="2:6">
      <c r="B487" s="28" t="str">
        <f>CONCATENATE(C487,COUNTIF($C$2:C487,C487))</f>
        <v>Ílhavo4</v>
      </c>
      <c r="C487" s="28" t="s">
        <v>336</v>
      </c>
      <c r="D487" s="28" t="s">
        <v>108</v>
      </c>
      <c r="E487" s="28" t="s">
        <v>1537</v>
      </c>
      <c r="F487" s="28">
        <f>COUNTIF($C$2:C487,C487)</f>
        <v>4</v>
      </c>
    </row>
    <row r="488" spans="2:6">
      <c r="B488" s="28" t="str">
        <f>CONCATENATE(C488,COUNTIF($C$2:C488,C488))</f>
        <v>Mealhada1</v>
      </c>
      <c r="C488" s="28" t="s">
        <v>388</v>
      </c>
      <c r="D488" s="28" t="s">
        <v>108</v>
      </c>
      <c r="E488" s="28" t="s">
        <v>771</v>
      </c>
      <c r="F488" s="28">
        <f>COUNTIF($C$2:C488,C488)</f>
        <v>1</v>
      </c>
    </row>
    <row r="489" spans="2:6">
      <c r="B489" s="28" t="str">
        <f>CONCATENATE(C489,COUNTIF($C$2:C489,C489))</f>
        <v>Mealhada2</v>
      </c>
      <c r="C489" s="28" t="s">
        <v>388</v>
      </c>
      <c r="D489" s="28" t="s">
        <v>108</v>
      </c>
      <c r="E489" s="28" t="s">
        <v>1037</v>
      </c>
      <c r="F489" s="28">
        <f>COUNTIF($C$2:C489,C489)</f>
        <v>2</v>
      </c>
    </row>
    <row r="490" spans="2:6">
      <c r="B490" s="28" t="str">
        <f>CONCATENATE(C490,COUNTIF($C$2:C490,C490))</f>
        <v>Mealhada3</v>
      </c>
      <c r="C490" s="28" t="s">
        <v>388</v>
      </c>
      <c r="D490" s="28" t="s">
        <v>108</v>
      </c>
      <c r="E490" s="28" t="s">
        <v>1659</v>
      </c>
      <c r="F490" s="28">
        <f>COUNTIF($C$2:C490,C490)</f>
        <v>3</v>
      </c>
    </row>
    <row r="491" spans="2:6">
      <c r="B491" s="28" t="str">
        <f>CONCATENATE(C491,COUNTIF($C$2:C491,C491))</f>
        <v>Mealhada4</v>
      </c>
      <c r="C491" s="28" t="s">
        <v>388</v>
      </c>
      <c r="D491" s="28" t="s">
        <v>108</v>
      </c>
      <c r="E491" s="28" t="s">
        <v>1734</v>
      </c>
      <c r="F491" s="28">
        <f>COUNTIF($C$2:C491,C491)</f>
        <v>4</v>
      </c>
    </row>
    <row r="492" spans="2:6">
      <c r="B492" s="28" t="str">
        <f>CONCATENATE(C492,COUNTIF($C$2:C492,C492))</f>
        <v>Mealhada5</v>
      </c>
      <c r="C492" s="28" t="s">
        <v>388</v>
      </c>
      <c r="D492" s="28" t="s">
        <v>108</v>
      </c>
      <c r="E492" s="28" t="s">
        <v>1965</v>
      </c>
      <c r="F492" s="28">
        <f>COUNTIF($C$2:C492,C492)</f>
        <v>5</v>
      </c>
    </row>
    <row r="493" spans="2:6">
      <c r="B493" s="28" t="str">
        <f>CONCATENATE(C493,COUNTIF($C$2:C493,C493))</f>
        <v>Mealhada6</v>
      </c>
      <c r="C493" s="28" t="s">
        <v>388</v>
      </c>
      <c r="D493" s="28" t="s">
        <v>108</v>
      </c>
      <c r="E493" s="28" t="s">
        <v>2776</v>
      </c>
      <c r="F493" s="28">
        <f>COUNTIF($C$2:C493,C493)</f>
        <v>6</v>
      </c>
    </row>
    <row r="494" spans="2:6">
      <c r="B494" s="28" t="str">
        <f>CONCATENATE(C494,COUNTIF($C$2:C494,C494))</f>
        <v>Murtosa1</v>
      </c>
      <c r="C494" s="28" t="s">
        <v>433</v>
      </c>
      <c r="D494" s="28" t="s">
        <v>108</v>
      </c>
      <c r="E494" s="28" t="s">
        <v>884</v>
      </c>
      <c r="F494" s="28">
        <f>COUNTIF($C$2:C494,C494)</f>
        <v>1</v>
      </c>
    </row>
    <row r="495" spans="2:6">
      <c r="B495" s="28" t="str">
        <f>CONCATENATE(C495,COUNTIF($C$2:C495,C495))</f>
        <v>Murtosa2</v>
      </c>
      <c r="C495" s="28" t="s">
        <v>433</v>
      </c>
      <c r="D495" s="28" t="s">
        <v>108</v>
      </c>
      <c r="E495" s="28" t="s">
        <v>1814</v>
      </c>
      <c r="F495" s="28">
        <f>COUNTIF($C$2:C495,C495)</f>
        <v>2</v>
      </c>
    </row>
    <row r="496" spans="2:6">
      <c r="B496" s="28" t="str">
        <f>CONCATENATE(C496,COUNTIF($C$2:C496,C496))</f>
        <v>Murtosa3</v>
      </c>
      <c r="C496" s="28" t="s">
        <v>433</v>
      </c>
      <c r="D496" s="28" t="s">
        <v>108</v>
      </c>
      <c r="E496" s="28" t="s">
        <v>433</v>
      </c>
      <c r="F496" s="28">
        <f>COUNTIF($C$2:C496,C496)</f>
        <v>3</v>
      </c>
    </row>
    <row r="497" spans="2:6">
      <c r="B497" s="28" t="str">
        <f>CONCATENATE(C497,COUNTIF($C$2:C497,C497))</f>
        <v>Murtosa4</v>
      </c>
      <c r="C497" s="28" t="s">
        <v>433</v>
      </c>
      <c r="D497" s="28" t="s">
        <v>108</v>
      </c>
      <c r="E497" s="28" t="s">
        <v>2720</v>
      </c>
      <c r="F497" s="28">
        <f>COUNTIF($C$2:C497,C497)</f>
        <v>4</v>
      </c>
    </row>
    <row r="498" spans="2:6">
      <c r="B498" s="28" t="str">
        <f>CONCATENATE(C498,COUNTIF($C$2:C498,C498))</f>
        <v>Oliveira de Azeméis1</v>
      </c>
      <c r="C498" s="28" t="s">
        <v>452</v>
      </c>
      <c r="D498" s="28" t="s">
        <v>108</v>
      </c>
      <c r="E498" s="28" t="s">
        <v>1011</v>
      </c>
      <c r="F498" s="28">
        <f>COUNTIF($C$2:C498,C498)</f>
        <v>1</v>
      </c>
    </row>
    <row r="499" spans="2:6">
      <c r="B499" s="28" t="str">
        <f>CONCATENATE(C499,COUNTIF($C$2:C499,C499))</f>
        <v>Oliveira de Azeméis2</v>
      </c>
      <c r="C499" s="28" t="s">
        <v>452</v>
      </c>
      <c r="D499" s="28" t="s">
        <v>108</v>
      </c>
      <c r="E499" s="28" t="s">
        <v>1106</v>
      </c>
      <c r="F499" s="28">
        <f>COUNTIF($C$2:C499,C499)</f>
        <v>2</v>
      </c>
    </row>
    <row r="500" spans="2:6">
      <c r="B500" s="28" t="str">
        <f>CONCATENATE(C500,COUNTIF($C$2:C500,C500))</f>
        <v>Oliveira de Azeméis3</v>
      </c>
      <c r="C500" s="28" t="s">
        <v>452</v>
      </c>
      <c r="D500" s="28" t="s">
        <v>108</v>
      </c>
      <c r="E500" s="28" t="s">
        <v>1307</v>
      </c>
      <c r="F500" s="28">
        <f>COUNTIF($C$2:C500,C500)</f>
        <v>3</v>
      </c>
    </row>
    <row r="501" spans="2:6">
      <c r="B501" s="28" t="str">
        <f>CONCATENATE(C501,COUNTIF($C$2:C501,C501))</f>
        <v>Oliveira de Azeméis4</v>
      </c>
      <c r="C501" s="28" t="s">
        <v>452</v>
      </c>
      <c r="D501" s="28" t="s">
        <v>108</v>
      </c>
      <c r="E501" s="28" t="s">
        <v>1647</v>
      </c>
      <c r="F501" s="28">
        <f>COUNTIF($C$2:C501,C501)</f>
        <v>4</v>
      </c>
    </row>
    <row r="502" spans="2:6">
      <c r="B502" s="28" t="str">
        <f>CONCATENATE(C502,COUNTIF($C$2:C502,C502))</f>
        <v>Oliveira de Azeméis5</v>
      </c>
      <c r="C502" s="28" t="s">
        <v>452</v>
      </c>
      <c r="D502" s="28" t="s">
        <v>108</v>
      </c>
      <c r="E502" s="28" t="s">
        <v>1677</v>
      </c>
      <c r="F502" s="28">
        <f>COUNTIF($C$2:C502,C502)</f>
        <v>5</v>
      </c>
    </row>
    <row r="503" spans="2:6">
      <c r="B503" s="28" t="str">
        <f>CONCATENATE(C503,COUNTIF($C$2:C503,C503))</f>
        <v>Oliveira de Azeméis6</v>
      </c>
      <c r="C503" s="28" t="s">
        <v>452</v>
      </c>
      <c r="D503" s="28" t="s">
        <v>108</v>
      </c>
      <c r="E503" s="28" t="s">
        <v>1875</v>
      </c>
      <c r="F503" s="28">
        <f>COUNTIF($C$2:C503,C503)</f>
        <v>6</v>
      </c>
    </row>
    <row r="504" spans="2:6">
      <c r="B504" s="28" t="str">
        <f>CONCATENATE(C504,COUNTIF($C$2:C504,C504))</f>
        <v>Oliveira de Azeméis7</v>
      </c>
      <c r="C504" s="28" t="s">
        <v>452</v>
      </c>
      <c r="D504" s="28" t="s">
        <v>108</v>
      </c>
      <c r="E504" s="28" t="s">
        <v>1913</v>
      </c>
      <c r="F504" s="28">
        <f>COUNTIF($C$2:C504,C504)</f>
        <v>7</v>
      </c>
    </row>
    <row r="505" spans="2:6">
      <c r="B505" s="28" t="str">
        <f>CONCATENATE(C505,COUNTIF($C$2:C505,C505))</f>
        <v>Oliveira de Azeméis8</v>
      </c>
      <c r="C505" s="28" t="s">
        <v>452</v>
      </c>
      <c r="D505" s="28" t="s">
        <v>108</v>
      </c>
      <c r="E505" s="28" t="s">
        <v>1930</v>
      </c>
      <c r="F505" s="28">
        <f>COUNTIF($C$2:C505,C505)</f>
        <v>8</v>
      </c>
    </row>
    <row r="506" spans="2:6">
      <c r="B506" s="28" t="str">
        <f>CONCATENATE(C506,COUNTIF($C$2:C506,C506))</f>
        <v>Oliveira de Azeméis9</v>
      </c>
      <c r="C506" s="28" t="s">
        <v>452</v>
      </c>
      <c r="D506" s="28" t="s">
        <v>108</v>
      </c>
      <c r="E506" s="28" t="s">
        <v>2073</v>
      </c>
      <c r="F506" s="28">
        <f>COUNTIF($C$2:C506,C506)</f>
        <v>9</v>
      </c>
    </row>
    <row r="507" spans="2:6">
      <c r="B507" s="28" t="str">
        <f>CONCATENATE(C507,COUNTIF($C$2:C507,C507))</f>
        <v>Oliveira de Azeméis10</v>
      </c>
      <c r="C507" s="28" t="s">
        <v>452</v>
      </c>
      <c r="D507" s="28" t="s">
        <v>108</v>
      </c>
      <c r="E507" s="28" t="s">
        <v>2485</v>
      </c>
      <c r="F507" s="28">
        <f>COUNTIF($C$2:C507,C507)</f>
        <v>10</v>
      </c>
    </row>
    <row r="508" spans="2:6">
      <c r="B508" s="28" t="str">
        <f>CONCATENATE(C508,COUNTIF($C$2:C508,C508))</f>
        <v>Oliveira de Azeméis11</v>
      </c>
      <c r="C508" s="28" t="s">
        <v>452</v>
      </c>
      <c r="D508" s="28" t="s">
        <v>108</v>
      </c>
      <c r="E508" s="28" t="s">
        <v>2528</v>
      </c>
      <c r="F508" s="28">
        <f>COUNTIF($C$2:C508,C508)</f>
        <v>11</v>
      </c>
    </row>
    <row r="509" spans="2:6">
      <c r="B509" s="28" t="str">
        <f>CONCATENATE(C509,COUNTIF($C$2:C509,C509))</f>
        <v>Oliveira de Azeméis12</v>
      </c>
      <c r="C509" s="28" t="s">
        <v>452</v>
      </c>
      <c r="D509" s="28" t="s">
        <v>108</v>
      </c>
      <c r="E509" s="28" t="s">
        <v>2900</v>
      </c>
      <c r="F509" s="28">
        <f>COUNTIF($C$2:C509,C509)</f>
        <v>12</v>
      </c>
    </row>
    <row r="510" spans="2:6">
      <c r="B510" s="28" t="str">
        <f>CONCATENATE(C510,COUNTIF($C$2:C510,C510))</f>
        <v>Oliveira do Bairro1</v>
      </c>
      <c r="C510" s="28" t="s">
        <v>456</v>
      </c>
      <c r="D510" s="28" t="s">
        <v>108</v>
      </c>
      <c r="E510" s="28" t="s">
        <v>887</v>
      </c>
      <c r="F510" s="28">
        <f>COUNTIF($C$2:C510,C510)</f>
        <v>1</v>
      </c>
    </row>
    <row r="511" spans="2:6">
      <c r="B511" s="28" t="str">
        <f>CONCATENATE(C511,COUNTIF($C$2:C511,C511))</f>
        <v>Oliveira do Bairro2</v>
      </c>
      <c r="C511" s="28" t="s">
        <v>456</v>
      </c>
      <c r="D511" s="28" t="s">
        <v>108</v>
      </c>
      <c r="E511" s="28" t="s">
        <v>1901</v>
      </c>
      <c r="F511" s="28">
        <f>COUNTIF($C$2:C511,C511)</f>
        <v>2</v>
      </c>
    </row>
    <row r="512" spans="2:6">
      <c r="B512" s="28" t="str">
        <f>CONCATENATE(C512,COUNTIF($C$2:C512,C512))</f>
        <v>Oliveira do Bairro3</v>
      </c>
      <c r="C512" s="28" t="s">
        <v>456</v>
      </c>
      <c r="D512" s="28" t="s">
        <v>108</v>
      </c>
      <c r="E512" s="28" t="s">
        <v>456</v>
      </c>
      <c r="F512" s="28">
        <f>COUNTIF($C$2:C512,C512)</f>
        <v>3</v>
      </c>
    </row>
    <row r="513" spans="2:6">
      <c r="B513" s="28" t="str">
        <f>CONCATENATE(C513,COUNTIF($C$2:C513,C513))</f>
        <v>Oliveira do Bairro4</v>
      </c>
      <c r="C513" s="28" t="s">
        <v>456</v>
      </c>
      <c r="D513" s="28" t="s">
        <v>108</v>
      </c>
      <c r="E513" s="28" t="s">
        <v>1959</v>
      </c>
      <c r="F513" s="28">
        <f>COUNTIF($C$2:C513,C513)</f>
        <v>4</v>
      </c>
    </row>
    <row r="514" spans="2:6">
      <c r="B514" s="28" t="str">
        <f>CONCATENATE(C514,COUNTIF($C$2:C514,C514))</f>
        <v>Ovar1</v>
      </c>
      <c r="C514" s="28" t="s">
        <v>464</v>
      </c>
      <c r="D514" s="28" t="s">
        <v>108</v>
      </c>
      <c r="E514" s="28" t="s">
        <v>1161</v>
      </c>
      <c r="F514" s="28">
        <f>COUNTIF($C$2:C514,C514)</f>
        <v>1</v>
      </c>
    </row>
    <row r="515" spans="2:6">
      <c r="B515" s="28" t="str">
        <f>CONCATENATE(C515,COUNTIF($C$2:C515,C515))</f>
        <v>Ovar2</v>
      </c>
      <c r="C515" s="28" t="s">
        <v>464</v>
      </c>
      <c r="D515" s="28" t="s">
        <v>108</v>
      </c>
      <c r="E515" s="28" t="s">
        <v>1277</v>
      </c>
      <c r="F515" s="28">
        <f>COUNTIF($C$2:C515,C515)</f>
        <v>2</v>
      </c>
    </row>
    <row r="516" spans="2:6">
      <c r="B516" s="28" t="str">
        <f>CONCATENATE(C516,COUNTIF($C$2:C516,C516))</f>
        <v>Ovar3</v>
      </c>
      <c r="C516" s="28" t="s">
        <v>464</v>
      </c>
      <c r="D516" s="28" t="s">
        <v>108</v>
      </c>
      <c r="E516" s="28" t="s">
        <v>1669</v>
      </c>
      <c r="F516" s="28">
        <f>COUNTIF($C$2:C516,C516)</f>
        <v>3</v>
      </c>
    </row>
    <row r="517" spans="2:6">
      <c r="B517" s="28" t="str">
        <f>CONCATENATE(C517,COUNTIF($C$2:C517,C517))</f>
        <v>Ovar4</v>
      </c>
      <c r="C517" s="28" t="s">
        <v>464</v>
      </c>
      <c r="D517" s="28" t="s">
        <v>108</v>
      </c>
      <c r="E517" s="28" t="s">
        <v>1939</v>
      </c>
      <c r="F517" s="28">
        <f>COUNTIF($C$2:C517,C517)</f>
        <v>4</v>
      </c>
    </row>
    <row r="518" spans="2:6">
      <c r="B518" s="28" t="str">
        <f>CONCATENATE(C518,COUNTIF($C$2:C518,C518))</f>
        <v>Ovar5</v>
      </c>
      <c r="C518" s="28" t="s">
        <v>464</v>
      </c>
      <c r="D518" s="28" t="s">
        <v>108</v>
      </c>
      <c r="E518" s="28" t="s">
        <v>2825</v>
      </c>
      <c r="F518" s="28">
        <f>COUNTIF($C$2:C518,C518)</f>
        <v>5</v>
      </c>
    </row>
    <row r="519" spans="2:6">
      <c r="B519" s="28" t="str">
        <f>CONCATENATE(C519,COUNTIF($C$2:C519,C519))</f>
        <v>São João da Madeira1</v>
      </c>
      <c r="C519" s="28" t="s">
        <v>570</v>
      </c>
      <c r="D519" s="28" t="s">
        <v>108</v>
      </c>
      <c r="E519" s="28" t="s">
        <v>570</v>
      </c>
      <c r="F519" s="28">
        <f>COUNTIF($C$2:C519,C519)</f>
        <v>1</v>
      </c>
    </row>
    <row r="520" spans="2:6">
      <c r="B520" s="28" t="str">
        <f>CONCATENATE(C520,COUNTIF($C$2:C520,C520))</f>
        <v>Sever do Vouga1</v>
      </c>
      <c r="C520" s="28" t="s">
        <v>597</v>
      </c>
      <c r="D520" s="28" t="s">
        <v>108</v>
      </c>
      <c r="E520" s="28" t="s">
        <v>1080</v>
      </c>
      <c r="F520" s="28">
        <f>COUNTIF($C$2:C520,C520)</f>
        <v>1</v>
      </c>
    </row>
    <row r="521" spans="2:6">
      <c r="B521" s="28" t="str">
        <f>CONCATENATE(C521,COUNTIF($C$2:C521,C521))</f>
        <v>Sever do Vouga2</v>
      </c>
      <c r="C521" s="28" t="s">
        <v>597</v>
      </c>
      <c r="D521" s="28" t="s">
        <v>108</v>
      </c>
      <c r="E521" s="28" t="s">
        <v>1184</v>
      </c>
      <c r="F521" s="28">
        <f>COUNTIF($C$2:C521,C521)</f>
        <v>2</v>
      </c>
    </row>
    <row r="522" spans="2:6">
      <c r="B522" s="28" t="str">
        <f>CONCATENATE(C522,COUNTIF($C$2:C522,C522))</f>
        <v>Sever do Vouga3</v>
      </c>
      <c r="C522" s="28" t="s">
        <v>597</v>
      </c>
      <c r="D522" s="28" t="s">
        <v>108</v>
      </c>
      <c r="E522" s="28" t="s">
        <v>2057</v>
      </c>
      <c r="F522" s="28">
        <f>COUNTIF($C$2:C522,C522)</f>
        <v>3</v>
      </c>
    </row>
    <row r="523" spans="2:6">
      <c r="B523" s="28" t="str">
        <f>CONCATENATE(C523,COUNTIF($C$2:C523,C523))</f>
        <v>Sever do Vouga4</v>
      </c>
      <c r="C523" s="28" t="s">
        <v>597</v>
      </c>
      <c r="D523" s="28" t="s">
        <v>108</v>
      </c>
      <c r="E523" s="28" t="s">
        <v>2262</v>
      </c>
      <c r="F523" s="28">
        <f>COUNTIF($C$2:C523,C523)</f>
        <v>4</v>
      </c>
    </row>
    <row r="524" spans="2:6">
      <c r="B524" s="28" t="str">
        <f>CONCATENATE(C524,COUNTIF($C$2:C524,C524))</f>
        <v>Sever do Vouga5</v>
      </c>
      <c r="C524" s="28" t="s">
        <v>597</v>
      </c>
      <c r="D524" s="28" t="s">
        <v>108</v>
      </c>
      <c r="E524" s="28" t="s">
        <v>597</v>
      </c>
      <c r="F524" s="28">
        <f>COUNTIF($C$2:C524,C524)</f>
        <v>5</v>
      </c>
    </row>
    <row r="525" spans="2:6">
      <c r="B525" s="28" t="str">
        <f>CONCATENATE(C525,COUNTIF($C$2:C525,C525))</f>
        <v>Sever do Vouga6</v>
      </c>
      <c r="C525" s="28" t="s">
        <v>597</v>
      </c>
      <c r="D525" s="28" t="s">
        <v>108</v>
      </c>
      <c r="E525" s="28" t="s">
        <v>2615</v>
      </c>
      <c r="F525" s="28">
        <f>COUNTIF($C$2:C525,C525)</f>
        <v>6</v>
      </c>
    </row>
    <row r="526" spans="2:6">
      <c r="B526" s="28" t="str">
        <f>CONCATENATE(C526,COUNTIF($C$2:C526,C526))</f>
        <v>Sever do Vouga7</v>
      </c>
      <c r="C526" s="28" t="s">
        <v>597</v>
      </c>
      <c r="D526" s="28" t="s">
        <v>108</v>
      </c>
      <c r="E526" s="28" t="s">
        <v>2671</v>
      </c>
      <c r="F526" s="28">
        <f>COUNTIF($C$2:C526,C526)</f>
        <v>7</v>
      </c>
    </row>
    <row r="527" spans="2:6">
      <c r="B527" s="28" t="str">
        <f>CONCATENATE(C527,COUNTIF($C$2:C527,C527))</f>
        <v>Vagos1</v>
      </c>
      <c r="C527" s="28" t="s">
        <v>632</v>
      </c>
      <c r="D527" s="28" t="s">
        <v>108</v>
      </c>
      <c r="E527" s="28" t="s">
        <v>924</v>
      </c>
      <c r="F527" s="28">
        <f>COUNTIF($C$2:C527,C527)</f>
        <v>1</v>
      </c>
    </row>
    <row r="528" spans="2:6">
      <c r="B528" s="28" t="str">
        <f>CONCATENATE(C528,COUNTIF($C$2:C528,C528))</f>
        <v>Vagos2</v>
      </c>
      <c r="C528" s="28" t="s">
        <v>632</v>
      </c>
      <c r="D528" s="28" t="s">
        <v>108</v>
      </c>
      <c r="E528" s="28" t="s">
        <v>1374</v>
      </c>
      <c r="F528" s="28">
        <f>COUNTIF($C$2:C528,C528)</f>
        <v>2</v>
      </c>
    </row>
    <row r="529" spans="2:6">
      <c r="B529" s="28" t="str">
        <f>CONCATENATE(C529,COUNTIF($C$2:C529,C529))</f>
        <v>Vagos3</v>
      </c>
      <c r="C529" s="28" t="s">
        <v>632</v>
      </c>
      <c r="D529" s="28" t="s">
        <v>108</v>
      </c>
      <c r="E529" s="28" t="s">
        <v>1438</v>
      </c>
      <c r="F529" s="28">
        <f>COUNTIF($C$2:C529,C529)</f>
        <v>3</v>
      </c>
    </row>
    <row r="530" spans="2:6">
      <c r="B530" s="28" t="str">
        <f>CONCATENATE(C530,COUNTIF($C$2:C530,C530))</f>
        <v>Vagos4</v>
      </c>
      <c r="C530" s="28" t="s">
        <v>632</v>
      </c>
      <c r="D530" s="28" t="s">
        <v>108</v>
      </c>
      <c r="E530" s="28" t="s">
        <v>1932</v>
      </c>
      <c r="F530" s="28">
        <f>COUNTIF($C$2:C530,C530)</f>
        <v>4</v>
      </c>
    </row>
    <row r="531" spans="2:6">
      <c r="B531" s="28" t="str">
        <f>CONCATENATE(C531,COUNTIF($C$2:C531,C531))</f>
        <v>Vagos5</v>
      </c>
      <c r="C531" s="28" t="s">
        <v>632</v>
      </c>
      <c r="D531" s="28" t="s">
        <v>108</v>
      </c>
      <c r="E531" s="28" t="s">
        <v>2101</v>
      </c>
      <c r="F531" s="28">
        <f>COUNTIF($C$2:C531,C531)</f>
        <v>5</v>
      </c>
    </row>
    <row r="532" spans="2:6">
      <c r="B532" s="28" t="str">
        <f>CONCATENATE(C532,COUNTIF($C$2:C532,C532))</f>
        <v>Vagos6</v>
      </c>
      <c r="C532" s="28" t="s">
        <v>632</v>
      </c>
      <c r="D532" s="28" t="s">
        <v>108</v>
      </c>
      <c r="E532" s="28" t="s">
        <v>2402</v>
      </c>
      <c r="F532" s="28">
        <f>COUNTIF($C$2:C532,C532)</f>
        <v>6</v>
      </c>
    </row>
    <row r="533" spans="2:6">
      <c r="B533" s="28" t="str">
        <f>CONCATENATE(C533,COUNTIF($C$2:C533,C533))</f>
        <v>Vagos7</v>
      </c>
      <c r="C533" s="28" t="s">
        <v>632</v>
      </c>
      <c r="D533" s="28" t="s">
        <v>108</v>
      </c>
      <c r="E533" s="28" t="s">
        <v>2646</v>
      </c>
      <c r="F533" s="28">
        <f>COUNTIF($C$2:C533,C533)</f>
        <v>7</v>
      </c>
    </row>
    <row r="534" spans="2:6">
      <c r="B534" s="28" t="str">
        <f>CONCATENATE(C534,COUNTIF($C$2:C534,C534))</f>
        <v>Vagos8</v>
      </c>
      <c r="C534" s="28" t="s">
        <v>632</v>
      </c>
      <c r="D534" s="28" t="s">
        <v>108</v>
      </c>
      <c r="E534" s="28" t="s">
        <v>2780</v>
      </c>
      <c r="F534" s="28">
        <f>COUNTIF($C$2:C534,C534)</f>
        <v>8</v>
      </c>
    </row>
    <row r="535" spans="2:6">
      <c r="B535" s="28" t="str">
        <f>CONCATENATE(C535,COUNTIF($C$2:C535,C535))</f>
        <v>Vale de Cambra1</v>
      </c>
      <c r="C535" s="28" t="s">
        <v>633</v>
      </c>
      <c r="D535" s="28" t="s">
        <v>108</v>
      </c>
      <c r="E535" s="28" t="s">
        <v>655</v>
      </c>
      <c r="F535" s="28">
        <f>COUNTIF($C$2:C535,C535)</f>
        <v>1</v>
      </c>
    </row>
    <row r="536" spans="2:6">
      <c r="B536" s="28" t="str">
        <f>CONCATENATE(C536,COUNTIF($C$2:C536,C536))</f>
        <v>Vale de Cambra2</v>
      </c>
      <c r="C536" s="28" t="s">
        <v>633</v>
      </c>
      <c r="D536" s="28" t="s">
        <v>108</v>
      </c>
      <c r="E536" s="28" t="s">
        <v>1091</v>
      </c>
      <c r="F536" s="28">
        <f>COUNTIF($C$2:C536,C536)</f>
        <v>2</v>
      </c>
    </row>
    <row r="537" spans="2:6">
      <c r="B537" s="28" t="str">
        <f>CONCATENATE(C537,COUNTIF($C$2:C537,C537))</f>
        <v>Vale de Cambra3</v>
      </c>
      <c r="C537" s="28" t="s">
        <v>633</v>
      </c>
      <c r="D537" s="28" t="s">
        <v>108</v>
      </c>
      <c r="E537" s="28" t="s">
        <v>1561</v>
      </c>
      <c r="F537" s="28">
        <f>COUNTIF($C$2:C537,C537)</f>
        <v>3</v>
      </c>
    </row>
    <row r="538" spans="2:6">
      <c r="B538" s="28" t="str">
        <f>CONCATENATE(C538,COUNTIF($C$2:C538,C538))</f>
        <v>Vale de Cambra4</v>
      </c>
      <c r="C538" s="28" t="s">
        <v>633</v>
      </c>
      <c r="D538" s="28" t="s">
        <v>108</v>
      </c>
      <c r="E538" s="28" t="s">
        <v>1675</v>
      </c>
      <c r="F538" s="28">
        <f>COUNTIF($C$2:C538,C538)</f>
        <v>4</v>
      </c>
    </row>
    <row r="539" spans="2:6">
      <c r="B539" s="28" t="str">
        <f>CONCATENATE(C539,COUNTIF($C$2:C539,C539))</f>
        <v>Vale de Cambra5</v>
      </c>
      <c r="C539" s="28" t="s">
        <v>633</v>
      </c>
      <c r="D539" s="28" t="s">
        <v>108</v>
      </c>
      <c r="E539" s="28" t="s">
        <v>2264</v>
      </c>
      <c r="F539" s="28">
        <f>COUNTIF($C$2:C539,C539)</f>
        <v>5</v>
      </c>
    </row>
    <row r="540" spans="2:6">
      <c r="B540" s="28" t="str">
        <f>CONCATENATE(C540,COUNTIF($C$2:C540,C540))</f>
        <v>Vale de Cambra6</v>
      </c>
      <c r="C540" s="28" t="s">
        <v>633</v>
      </c>
      <c r="D540" s="28" t="s">
        <v>108</v>
      </c>
      <c r="E540" s="28" t="s">
        <v>2516</v>
      </c>
      <c r="F540" s="28">
        <f>COUNTIF($C$2:C540,C540)</f>
        <v>6</v>
      </c>
    </row>
    <row r="541" spans="2:6">
      <c r="B541" s="28" t="str">
        <f>CONCATENATE(C541,COUNTIF($C$2:C541,C541))</f>
        <v>Vale de Cambra7</v>
      </c>
      <c r="C541" s="28" t="s">
        <v>633</v>
      </c>
      <c r="D541" s="28" t="s">
        <v>108</v>
      </c>
      <c r="E541" s="28" t="s">
        <v>2890</v>
      </c>
      <c r="F541" s="28">
        <f>COUNTIF($C$2:C541,C541)</f>
        <v>7</v>
      </c>
    </row>
    <row r="542" spans="2:6">
      <c r="B542" s="28" t="str">
        <f>CONCATENATE(C542,COUNTIF($C$2:C542,C542))</f>
        <v>Arganil1</v>
      </c>
      <c r="C542" s="28" t="s">
        <v>170</v>
      </c>
      <c r="D542" s="28" t="s">
        <v>108</v>
      </c>
      <c r="E542" s="28" t="s">
        <v>170</v>
      </c>
      <c r="F542" s="28">
        <f>COUNTIF($C$2:C542,C542)</f>
        <v>1</v>
      </c>
    </row>
    <row r="543" spans="2:6">
      <c r="B543" s="28" t="str">
        <f>CONCATENATE(C543,COUNTIF($C$2:C543,C543))</f>
        <v>Arganil2</v>
      </c>
      <c r="C543" s="28" t="s">
        <v>170</v>
      </c>
      <c r="D543" s="28" t="s">
        <v>108</v>
      </c>
      <c r="E543" s="28" t="s">
        <v>812</v>
      </c>
      <c r="F543" s="28">
        <f>COUNTIF($C$2:C543,C543)</f>
        <v>2</v>
      </c>
    </row>
    <row r="544" spans="2:6">
      <c r="B544" s="28" t="str">
        <f>CONCATENATE(C544,COUNTIF($C$2:C544,C544))</f>
        <v>Arganil3</v>
      </c>
      <c r="C544" s="28" t="s">
        <v>170</v>
      </c>
      <c r="D544" s="28" t="s">
        <v>108</v>
      </c>
      <c r="E544" s="28" t="s">
        <v>1085</v>
      </c>
      <c r="F544" s="28">
        <f>COUNTIF($C$2:C544,C544)</f>
        <v>3</v>
      </c>
    </row>
    <row r="545" spans="2:6">
      <c r="B545" s="28" t="str">
        <f>CONCATENATE(C545,COUNTIF($C$2:C545,C545))</f>
        <v>Arganil4</v>
      </c>
      <c r="C545" s="28" t="s">
        <v>170</v>
      </c>
      <c r="D545" s="28" t="s">
        <v>108</v>
      </c>
      <c r="E545" s="28" t="s">
        <v>1093</v>
      </c>
      <c r="F545" s="28">
        <f>COUNTIF($C$2:C545,C545)</f>
        <v>4</v>
      </c>
    </row>
    <row r="546" spans="2:6">
      <c r="B546" s="28" t="str">
        <f>CONCATENATE(C546,COUNTIF($C$2:C546,C546))</f>
        <v>Arganil5</v>
      </c>
      <c r="C546" s="28" t="s">
        <v>170</v>
      </c>
      <c r="D546" s="28" t="s">
        <v>108</v>
      </c>
      <c r="E546" s="28" t="s">
        <v>1098</v>
      </c>
      <c r="F546" s="28">
        <f>COUNTIF($C$2:C546,C546)</f>
        <v>5</v>
      </c>
    </row>
    <row r="547" spans="2:6">
      <c r="B547" s="28" t="str">
        <f>CONCATENATE(C547,COUNTIF($C$2:C547,C547))</f>
        <v>Arganil6</v>
      </c>
      <c r="C547" s="28" t="s">
        <v>170</v>
      </c>
      <c r="D547" s="28" t="s">
        <v>108</v>
      </c>
      <c r="E547" s="28" t="s">
        <v>1140</v>
      </c>
      <c r="F547" s="28">
        <f>COUNTIF($C$2:C547,C547)</f>
        <v>6</v>
      </c>
    </row>
    <row r="548" spans="2:6">
      <c r="B548" s="28" t="str">
        <f>CONCATENATE(C548,COUNTIF($C$2:C548,C548))</f>
        <v>Arganil7</v>
      </c>
      <c r="C548" s="28" t="s">
        <v>170</v>
      </c>
      <c r="D548" s="28" t="s">
        <v>108</v>
      </c>
      <c r="E548" s="28" t="s">
        <v>1368</v>
      </c>
      <c r="F548" s="28">
        <f>COUNTIF($C$2:C548,C548)</f>
        <v>7</v>
      </c>
    </row>
    <row r="549" spans="2:6">
      <c r="B549" s="28" t="str">
        <f>CONCATENATE(C549,COUNTIF($C$2:C549,C549))</f>
        <v>Arganil8</v>
      </c>
      <c r="C549" s="28" t="s">
        <v>170</v>
      </c>
      <c r="D549" s="28" t="s">
        <v>108</v>
      </c>
      <c r="E549" s="28" t="s">
        <v>2080</v>
      </c>
      <c r="F549" s="28">
        <f>COUNTIF($C$2:C549,C549)</f>
        <v>8</v>
      </c>
    </row>
    <row r="550" spans="2:6">
      <c r="B550" s="28" t="str">
        <f>CONCATENATE(C550,COUNTIF($C$2:C550,C550))</f>
        <v>Arganil9</v>
      </c>
      <c r="C550" s="28" t="s">
        <v>170</v>
      </c>
      <c r="D550" s="28" t="s">
        <v>108</v>
      </c>
      <c r="E550" s="28" t="s">
        <v>2093</v>
      </c>
      <c r="F550" s="28">
        <f>COUNTIF($C$2:C550,C550)</f>
        <v>9</v>
      </c>
    </row>
    <row r="551" spans="2:6">
      <c r="B551" s="28" t="str">
        <f>CONCATENATE(C551,COUNTIF($C$2:C551,C551))</f>
        <v>Arganil10</v>
      </c>
      <c r="C551" s="28" t="s">
        <v>170</v>
      </c>
      <c r="D551" s="28" t="s">
        <v>108</v>
      </c>
      <c r="E551" s="28" t="s">
        <v>2096</v>
      </c>
      <c r="F551" s="28">
        <f>COUNTIF($C$2:C551,C551)</f>
        <v>10</v>
      </c>
    </row>
    <row r="552" spans="2:6">
      <c r="B552" s="28" t="str">
        <f>CONCATENATE(C552,COUNTIF($C$2:C552,C552))</f>
        <v>Arganil11</v>
      </c>
      <c r="C552" s="28" t="s">
        <v>170</v>
      </c>
      <c r="D552" s="28" t="s">
        <v>108</v>
      </c>
      <c r="E552" s="28" t="s">
        <v>2484</v>
      </c>
      <c r="F552" s="28">
        <f>COUNTIF($C$2:C552,C552)</f>
        <v>11</v>
      </c>
    </row>
    <row r="553" spans="2:6">
      <c r="B553" s="28" t="str">
        <f>CONCATENATE(C553,COUNTIF($C$2:C553,C553))</f>
        <v>Arganil12</v>
      </c>
      <c r="C553" s="28" t="s">
        <v>170</v>
      </c>
      <c r="D553" s="28" t="s">
        <v>108</v>
      </c>
      <c r="E553" s="28" t="s">
        <v>2551</v>
      </c>
      <c r="F553" s="28">
        <f>COUNTIF($C$2:C553,C553)</f>
        <v>12</v>
      </c>
    </row>
    <row r="554" spans="2:6">
      <c r="B554" s="28" t="str">
        <f>CONCATENATE(C554,COUNTIF($C$2:C554,C554))</f>
        <v>Arganil13</v>
      </c>
      <c r="C554" s="28" t="s">
        <v>170</v>
      </c>
      <c r="D554" s="28" t="s">
        <v>108</v>
      </c>
      <c r="E554" s="28" t="s">
        <v>2560</v>
      </c>
      <c r="F554" s="28">
        <f>COUNTIF($C$2:C554,C554)</f>
        <v>13</v>
      </c>
    </row>
    <row r="555" spans="2:6">
      <c r="B555" s="28" t="str">
        <f>CONCATENATE(C555,COUNTIF($C$2:C555,C555))</f>
        <v>Arganil14</v>
      </c>
      <c r="C555" s="28" t="s">
        <v>170</v>
      </c>
      <c r="D555" s="28" t="s">
        <v>108</v>
      </c>
      <c r="E555" s="28" t="s">
        <v>2895</v>
      </c>
      <c r="F555" s="28">
        <f>COUNTIF($C$2:C555,C555)</f>
        <v>14</v>
      </c>
    </row>
    <row r="556" spans="2:6">
      <c r="B556" s="28" t="str">
        <f>CONCATENATE(C556,COUNTIF($C$2:C556,C556))</f>
        <v>Cantanhede1</v>
      </c>
      <c r="C556" s="28" t="s">
        <v>229</v>
      </c>
      <c r="D556" s="28" t="s">
        <v>108</v>
      </c>
      <c r="E556" s="28" t="s">
        <v>532</v>
      </c>
      <c r="F556" s="28">
        <f>COUNTIF($C$2:C556,C556)</f>
        <v>1</v>
      </c>
    </row>
    <row r="557" spans="2:6">
      <c r="B557" s="28" t="str">
        <f>CONCATENATE(C557,COUNTIF($C$2:C557,C557))</f>
        <v>Cantanhede2</v>
      </c>
      <c r="C557" s="28" t="s">
        <v>229</v>
      </c>
      <c r="D557" s="28" t="s">
        <v>108</v>
      </c>
      <c r="E557" s="28" t="s">
        <v>912</v>
      </c>
      <c r="F557" s="28">
        <f>COUNTIF($C$2:C557,C557)</f>
        <v>2</v>
      </c>
    </row>
    <row r="558" spans="2:6">
      <c r="B558" s="28" t="str">
        <f>CONCATENATE(C558,COUNTIF($C$2:C558,C558))</f>
        <v>Cantanhede3</v>
      </c>
      <c r="C558" s="28" t="s">
        <v>229</v>
      </c>
      <c r="D558" s="28" t="s">
        <v>108</v>
      </c>
      <c r="E558" s="28" t="s">
        <v>975</v>
      </c>
      <c r="F558" s="28">
        <f>COUNTIF($C$2:C558,C558)</f>
        <v>3</v>
      </c>
    </row>
    <row r="559" spans="2:6">
      <c r="B559" s="28" t="str">
        <f>CONCATENATE(C559,COUNTIF($C$2:C559,C559))</f>
        <v>Cantanhede4</v>
      </c>
      <c r="C559" s="28" t="s">
        <v>229</v>
      </c>
      <c r="D559" s="28" t="s">
        <v>108</v>
      </c>
      <c r="E559" s="28" t="s">
        <v>1154</v>
      </c>
      <c r="F559" s="28">
        <f>COUNTIF($C$2:C559,C559)</f>
        <v>4</v>
      </c>
    </row>
    <row r="560" spans="2:6">
      <c r="B560" s="28" t="str">
        <f>CONCATENATE(C560,COUNTIF($C$2:C560,C560))</f>
        <v>Cantanhede5</v>
      </c>
      <c r="C560" s="28" t="s">
        <v>229</v>
      </c>
      <c r="D560" s="28" t="s">
        <v>108</v>
      </c>
      <c r="E560" s="28" t="s">
        <v>1194</v>
      </c>
      <c r="F560" s="28">
        <f>COUNTIF($C$2:C560,C560)</f>
        <v>5</v>
      </c>
    </row>
    <row r="561" spans="2:6">
      <c r="B561" s="28" t="str">
        <f>CONCATENATE(C561,COUNTIF($C$2:C561,C561))</f>
        <v>Cantanhede6</v>
      </c>
      <c r="C561" s="28" t="s">
        <v>229</v>
      </c>
      <c r="D561" s="28" t="s">
        <v>108</v>
      </c>
      <c r="E561" s="28" t="s">
        <v>1320</v>
      </c>
      <c r="F561" s="28">
        <f>COUNTIF($C$2:C561,C561)</f>
        <v>6</v>
      </c>
    </row>
    <row r="562" spans="2:6">
      <c r="B562" s="28" t="str">
        <f>CONCATENATE(C562,COUNTIF($C$2:C562,C562))</f>
        <v>Cantanhede7</v>
      </c>
      <c r="C562" s="28" t="s">
        <v>229</v>
      </c>
      <c r="D562" s="28" t="s">
        <v>108</v>
      </c>
      <c r="E562" s="28" t="s">
        <v>1856</v>
      </c>
      <c r="F562" s="28">
        <f>COUNTIF($C$2:C562,C562)</f>
        <v>7</v>
      </c>
    </row>
    <row r="563" spans="2:6">
      <c r="B563" s="28" t="str">
        <f>CONCATENATE(C563,COUNTIF($C$2:C563,C563))</f>
        <v>Cantanhede8</v>
      </c>
      <c r="C563" s="28" t="s">
        <v>229</v>
      </c>
      <c r="D563" s="28" t="s">
        <v>108</v>
      </c>
      <c r="E563" s="28" t="s">
        <v>1934</v>
      </c>
      <c r="F563" s="28">
        <f>COUNTIF($C$2:C563,C563)</f>
        <v>8</v>
      </c>
    </row>
    <row r="564" spans="2:6">
      <c r="B564" s="28" t="str">
        <f>CONCATENATE(C564,COUNTIF($C$2:C564,C564))</f>
        <v>Cantanhede9</v>
      </c>
      <c r="C564" s="28" t="s">
        <v>229</v>
      </c>
      <c r="D564" s="28" t="s">
        <v>108</v>
      </c>
      <c r="E564" s="28" t="s">
        <v>2114</v>
      </c>
      <c r="F564" s="28">
        <f>COUNTIF($C$2:C564,C564)</f>
        <v>9</v>
      </c>
    </row>
    <row r="565" spans="2:6">
      <c r="B565" s="28" t="str">
        <f>CONCATENATE(C565,COUNTIF($C$2:C565,C565))</f>
        <v>Cantanhede10</v>
      </c>
      <c r="C565" s="28" t="s">
        <v>229</v>
      </c>
      <c r="D565" s="28" t="s">
        <v>108</v>
      </c>
      <c r="E565" s="28" t="s">
        <v>2334</v>
      </c>
      <c r="F565" s="28">
        <f>COUNTIF($C$2:C565,C565)</f>
        <v>10</v>
      </c>
    </row>
    <row r="566" spans="2:6">
      <c r="B566" s="28" t="str">
        <f>CONCATENATE(C566,COUNTIF($C$2:C566,C566))</f>
        <v>Cantanhede11</v>
      </c>
      <c r="C566" s="28" t="s">
        <v>229</v>
      </c>
      <c r="D566" s="28" t="s">
        <v>108</v>
      </c>
      <c r="E566" s="28" t="s">
        <v>2428</v>
      </c>
      <c r="F566" s="28">
        <f>COUNTIF($C$2:C566,C566)</f>
        <v>11</v>
      </c>
    </row>
    <row r="567" spans="2:6">
      <c r="B567" s="28" t="str">
        <f>CONCATENATE(C567,COUNTIF($C$2:C567,C567))</f>
        <v>Cantanhede12</v>
      </c>
      <c r="C567" s="28" t="s">
        <v>229</v>
      </c>
      <c r="D567" s="28" t="s">
        <v>108</v>
      </c>
      <c r="E567" s="28" t="s">
        <v>2585</v>
      </c>
      <c r="F567" s="28">
        <f>COUNTIF($C$2:C567,C567)</f>
        <v>12</v>
      </c>
    </row>
    <row r="568" spans="2:6">
      <c r="B568" s="28" t="str">
        <f>CONCATENATE(C568,COUNTIF($C$2:C568,C568))</f>
        <v>Cantanhede13</v>
      </c>
      <c r="C568" s="28" t="s">
        <v>229</v>
      </c>
      <c r="D568" s="28" t="s">
        <v>108</v>
      </c>
      <c r="E568" s="28" t="s">
        <v>2704</v>
      </c>
      <c r="F568" s="28">
        <f>COUNTIF($C$2:C568,C568)</f>
        <v>13</v>
      </c>
    </row>
    <row r="569" spans="2:6">
      <c r="B569" s="28" t="str">
        <f>CONCATENATE(C569,COUNTIF($C$2:C569,C569))</f>
        <v>Cantanhede14</v>
      </c>
      <c r="C569" s="28" t="s">
        <v>229</v>
      </c>
      <c r="D569" s="28" t="s">
        <v>108</v>
      </c>
      <c r="E569" s="28" t="s">
        <v>2946</v>
      </c>
      <c r="F569" s="28">
        <f>COUNTIF($C$2:C569,C569)</f>
        <v>14</v>
      </c>
    </row>
    <row r="570" spans="2:6">
      <c r="B570" s="28" t="str">
        <f>CONCATENATE(C570,COUNTIF($C$2:C570,C570))</f>
        <v>Coimbra1</v>
      </c>
      <c r="C570" s="28" t="s">
        <v>263</v>
      </c>
      <c r="D570" s="28" t="s">
        <v>108</v>
      </c>
      <c r="E570" s="28" t="s">
        <v>400</v>
      </c>
      <c r="F570" s="28">
        <f>COUNTIF($C$2:C570,C570)</f>
        <v>1</v>
      </c>
    </row>
    <row r="571" spans="2:6">
      <c r="B571" s="28" t="str">
        <f>CONCATENATE(C571,COUNTIF($C$2:C571,C571))</f>
        <v>Coimbra2</v>
      </c>
      <c r="C571" s="28" t="s">
        <v>263</v>
      </c>
      <c r="D571" s="28" t="s">
        <v>108</v>
      </c>
      <c r="E571" s="28" t="s">
        <v>571</v>
      </c>
      <c r="F571" s="28">
        <f>COUNTIF($C$2:C571,C571)</f>
        <v>2</v>
      </c>
    </row>
    <row r="572" spans="2:6">
      <c r="B572" s="28" t="str">
        <f>CONCATENATE(C572,COUNTIF($C$2:C572,C572))</f>
        <v>Coimbra3</v>
      </c>
      <c r="C572" s="28" t="s">
        <v>263</v>
      </c>
      <c r="D572" s="28" t="s">
        <v>108</v>
      </c>
      <c r="E572" s="28" t="s">
        <v>684</v>
      </c>
      <c r="F572" s="28">
        <f>COUNTIF($C$2:C572,C572)</f>
        <v>3</v>
      </c>
    </row>
    <row r="573" spans="2:6">
      <c r="B573" s="28" t="str">
        <f>CONCATENATE(C573,COUNTIF($C$2:C573,C573))</f>
        <v>Coimbra4</v>
      </c>
      <c r="C573" s="28" t="s">
        <v>263</v>
      </c>
      <c r="D573" s="28" t="s">
        <v>108</v>
      </c>
      <c r="E573" s="28" t="s">
        <v>864</v>
      </c>
      <c r="F573" s="28">
        <f>COUNTIF($C$2:C573,C573)</f>
        <v>4</v>
      </c>
    </row>
    <row r="574" spans="2:6">
      <c r="B574" s="28" t="str">
        <f>CONCATENATE(C574,COUNTIF($C$2:C574,C574))</f>
        <v>Coimbra5</v>
      </c>
      <c r="C574" s="28" t="s">
        <v>263</v>
      </c>
      <c r="D574" s="28" t="s">
        <v>108</v>
      </c>
      <c r="E574" s="28" t="s">
        <v>1081</v>
      </c>
      <c r="F574" s="28">
        <f>COUNTIF($C$2:C574,C574)</f>
        <v>5</v>
      </c>
    </row>
    <row r="575" spans="2:6">
      <c r="B575" s="28" t="str">
        <f>CONCATENATE(C575,COUNTIF($C$2:C575,C575))</f>
        <v>Coimbra6</v>
      </c>
      <c r="C575" s="28" t="s">
        <v>263</v>
      </c>
      <c r="D575" s="28" t="s">
        <v>108</v>
      </c>
      <c r="E575" s="28" t="s">
        <v>1100</v>
      </c>
      <c r="F575" s="28">
        <f>COUNTIF($C$2:C575,C575)</f>
        <v>6</v>
      </c>
    </row>
    <row r="576" spans="2:6">
      <c r="B576" s="28" t="str">
        <f>CONCATENATE(C576,COUNTIF($C$2:C576,C576))</f>
        <v>Coimbra7</v>
      </c>
      <c r="C576" s="28" t="s">
        <v>263</v>
      </c>
      <c r="D576" s="28" t="s">
        <v>108</v>
      </c>
      <c r="E576" s="28" t="s">
        <v>1138</v>
      </c>
      <c r="F576" s="28">
        <f>COUNTIF($C$2:C576,C576)</f>
        <v>7</v>
      </c>
    </row>
    <row r="577" spans="2:6">
      <c r="B577" s="28" t="str">
        <f>CONCATENATE(C577,COUNTIF($C$2:C577,C577))</f>
        <v>Coimbra8</v>
      </c>
      <c r="C577" s="28" t="s">
        <v>263</v>
      </c>
      <c r="D577" s="28" t="s">
        <v>108</v>
      </c>
      <c r="E577" s="28" t="s">
        <v>1240</v>
      </c>
      <c r="F577" s="28">
        <f>COUNTIF($C$2:C577,C577)</f>
        <v>8</v>
      </c>
    </row>
    <row r="578" spans="2:6">
      <c r="B578" s="28" t="str">
        <f>CONCATENATE(C578,COUNTIF($C$2:C578,C578))</f>
        <v>Coimbra9</v>
      </c>
      <c r="C578" s="28" t="s">
        <v>263</v>
      </c>
      <c r="D578" s="28" t="s">
        <v>108</v>
      </c>
      <c r="E578" s="28" t="s">
        <v>2343</v>
      </c>
      <c r="F578" s="28">
        <f>COUNTIF($C$2:C578,C578)</f>
        <v>9</v>
      </c>
    </row>
    <row r="579" spans="2:6">
      <c r="B579" s="28" t="str">
        <f>CONCATENATE(C579,COUNTIF($C$2:C579,C579))</f>
        <v>Coimbra10</v>
      </c>
      <c r="C579" s="28" t="s">
        <v>263</v>
      </c>
      <c r="D579" s="28" t="s">
        <v>108</v>
      </c>
      <c r="E579" s="28" t="s">
        <v>2409</v>
      </c>
      <c r="F579" s="28">
        <f>COUNTIF($C$2:C579,C579)</f>
        <v>10</v>
      </c>
    </row>
    <row r="580" spans="2:6">
      <c r="B580" s="28" t="str">
        <f>CONCATENATE(C580,COUNTIF($C$2:C580,C580))</f>
        <v>Coimbra11</v>
      </c>
      <c r="C580" s="28" t="s">
        <v>263</v>
      </c>
      <c r="D580" s="28" t="s">
        <v>108</v>
      </c>
      <c r="E580" s="28" t="s">
        <v>2464</v>
      </c>
      <c r="F580" s="28">
        <f>COUNTIF($C$2:C580,C580)</f>
        <v>11</v>
      </c>
    </row>
    <row r="581" spans="2:6">
      <c r="B581" s="28" t="str">
        <f>CONCATENATE(C581,COUNTIF($C$2:C581,C581))</f>
        <v>Coimbra12</v>
      </c>
      <c r="C581" s="28" t="s">
        <v>263</v>
      </c>
      <c r="D581" s="28" t="s">
        <v>108</v>
      </c>
      <c r="E581" s="28" t="s">
        <v>2491</v>
      </c>
      <c r="F581" s="28">
        <f>COUNTIF($C$2:C581,C581)</f>
        <v>12</v>
      </c>
    </row>
    <row r="582" spans="2:6">
      <c r="B582" s="28" t="str">
        <f>CONCATENATE(C582,COUNTIF($C$2:C582,C582))</f>
        <v>Coimbra13</v>
      </c>
      <c r="C582" s="28" t="s">
        <v>263</v>
      </c>
      <c r="D582" s="28" t="s">
        <v>108</v>
      </c>
      <c r="E582" s="28" t="s">
        <v>2494</v>
      </c>
      <c r="F582" s="28">
        <f>COUNTIF($C$2:C582,C582)</f>
        <v>13</v>
      </c>
    </row>
    <row r="583" spans="2:6">
      <c r="B583" s="28" t="str">
        <f>CONCATENATE(C583,COUNTIF($C$2:C583,C583))</f>
        <v>Coimbra14</v>
      </c>
      <c r="C583" s="28" t="s">
        <v>263</v>
      </c>
      <c r="D583" s="28" t="s">
        <v>108</v>
      </c>
      <c r="E583" s="28" t="s">
        <v>2535</v>
      </c>
      <c r="F583" s="28">
        <f>COUNTIF($C$2:C583,C583)</f>
        <v>14</v>
      </c>
    </row>
    <row r="584" spans="2:6">
      <c r="B584" s="28" t="str">
        <f>CONCATENATE(C584,COUNTIF($C$2:C584,C584))</f>
        <v>Coimbra15</v>
      </c>
      <c r="C584" s="28" t="s">
        <v>263</v>
      </c>
      <c r="D584" s="28" t="s">
        <v>108</v>
      </c>
      <c r="E584" s="28" t="s">
        <v>2649</v>
      </c>
      <c r="F584" s="28">
        <f>COUNTIF($C$2:C584,C584)</f>
        <v>15</v>
      </c>
    </row>
    <row r="585" spans="2:6">
      <c r="B585" s="28" t="str">
        <f>CONCATENATE(C585,COUNTIF($C$2:C585,C585))</f>
        <v>Coimbra16</v>
      </c>
      <c r="C585" s="28" t="s">
        <v>263</v>
      </c>
      <c r="D585" s="28" t="s">
        <v>108</v>
      </c>
      <c r="E585" s="28" t="s">
        <v>2685</v>
      </c>
      <c r="F585" s="28">
        <f>COUNTIF($C$2:C585,C585)</f>
        <v>16</v>
      </c>
    </row>
    <row r="586" spans="2:6">
      <c r="B586" s="28" t="str">
        <f>CONCATENATE(C586,COUNTIF($C$2:C586,C586))</f>
        <v>Coimbra17</v>
      </c>
      <c r="C586" s="28" t="s">
        <v>263</v>
      </c>
      <c r="D586" s="28" t="s">
        <v>108</v>
      </c>
      <c r="E586" s="28" t="s">
        <v>2721</v>
      </c>
      <c r="F586" s="28">
        <f>COUNTIF($C$2:C586,C586)</f>
        <v>17</v>
      </c>
    </row>
    <row r="587" spans="2:6">
      <c r="B587" s="28" t="str">
        <f>CONCATENATE(C587,COUNTIF($C$2:C587,C587))</f>
        <v>Coimbra18</v>
      </c>
      <c r="C587" s="28" t="s">
        <v>263</v>
      </c>
      <c r="D587" s="28" t="s">
        <v>108</v>
      </c>
      <c r="E587" s="28" t="s">
        <v>2756</v>
      </c>
      <c r="F587" s="28">
        <f>COUNTIF($C$2:C587,C587)</f>
        <v>18</v>
      </c>
    </row>
    <row r="588" spans="2:6">
      <c r="B588" s="28" t="str">
        <f>CONCATENATE(C588,COUNTIF($C$2:C588,C588))</f>
        <v>Condeixa-a-Nova1</v>
      </c>
      <c r="C588" s="28" t="s">
        <v>265</v>
      </c>
      <c r="D588" s="28" t="s">
        <v>108</v>
      </c>
      <c r="E588" s="28" t="s">
        <v>552</v>
      </c>
      <c r="F588" s="28">
        <f>COUNTIF($C$2:C588,C588)</f>
        <v>1</v>
      </c>
    </row>
    <row r="589" spans="2:6">
      <c r="B589" s="28" t="str">
        <f>CONCATENATE(C589,COUNTIF($C$2:C589,C589))</f>
        <v>Condeixa-a-Nova2</v>
      </c>
      <c r="C589" s="28" t="s">
        <v>265</v>
      </c>
      <c r="D589" s="28" t="s">
        <v>108</v>
      </c>
      <c r="E589" s="28" t="s">
        <v>1150</v>
      </c>
      <c r="F589" s="28">
        <f>COUNTIF($C$2:C589,C589)</f>
        <v>2</v>
      </c>
    </row>
    <row r="590" spans="2:6">
      <c r="B590" s="28" t="str">
        <f>CONCATENATE(C590,COUNTIF($C$2:C590,C590))</f>
        <v>Condeixa-a-Nova3</v>
      </c>
      <c r="C590" s="28" t="s">
        <v>265</v>
      </c>
      <c r="D590" s="28" t="s">
        <v>108</v>
      </c>
      <c r="E590" s="28" t="s">
        <v>1236</v>
      </c>
      <c r="F590" s="28">
        <f>COUNTIF($C$2:C590,C590)</f>
        <v>3</v>
      </c>
    </row>
    <row r="591" spans="2:6">
      <c r="B591" s="28" t="str">
        <f>CONCATENATE(C591,COUNTIF($C$2:C591,C591))</f>
        <v>Condeixa-a-Nova4</v>
      </c>
      <c r="C591" s="28" t="s">
        <v>265</v>
      </c>
      <c r="D591" s="28" t="s">
        <v>108</v>
      </c>
      <c r="E591" s="28" t="s">
        <v>1436</v>
      </c>
      <c r="F591" s="28">
        <f>COUNTIF($C$2:C591,C591)</f>
        <v>4</v>
      </c>
    </row>
    <row r="592" spans="2:6">
      <c r="B592" s="28" t="str">
        <f>CONCATENATE(C592,COUNTIF($C$2:C592,C592))</f>
        <v>Condeixa-a-Nova5</v>
      </c>
      <c r="C592" s="28" t="s">
        <v>265</v>
      </c>
      <c r="D592" s="28" t="s">
        <v>108</v>
      </c>
      <c r="E592" s="28" t="s">
        <v>2558</v>
      </c>
      <c r="F592" s="28">
        <f>COUNTIF($C$2:C592,C592)</f>
        <v>5</v>
      </c>
    </row>
    <row r="593" spans="2:6">
      <c r="B593" s="28" t="str">
        <f>CONCATENATE(C593,COUNTIF($C$2:C593,C593))</f>
        <v>Condeixa-a-Nova6</v>
      </c>
      <c r="C593" s="28" t="s">
        <v>265</v>
      </c>
      <c r="D593" s="28" t="s">
        <v>108</v>
      </c>
      <c r="E593" s="28" t="s">
        <v>2938</v>
      </c>
      <c r="F593" s="28">
        <f>COUNTIF($C$2:C593,C593)</f>
        <v>6</v>
      </c>
    </row>
    <row r="594" spans="2:6">
      <c r="B594" s="28" t="str">
        <f>CONCATENATE(C594,COUNTIF($C$2:C594,C594))</f>
        <v>Condeixa-a-Nova7</v>
      </c>
      <c r="C594" s="28" t="s">
        <v>265</v>
      </c>
      <c r="D594" s="28" t="s">
        <v>108</v>
      </c>
      <c r="E594" s="28" t="s">
        <v>2999</v>
      </c>
      <c r="F594" s="28">
        <f>COUNTIF($C$2:C594,C594)</f>
        <v>7</v>
      </c>
    </row>
    <row r="595" spans="2:6">
      <c r="B595" s="28" t="str">
        <f>CONCATENATE(C595,COUNTIF($C$2:C595,C595))</f>
        <v>Figueira da Foz1</v>
      </c>
      <c r="C595" s="28" t="s">
        <v>302</v>
      </c>
      <c r="D595" s="28" t="s">
        <v>108</v>
      </c>
      <c r="E595" s="28" t="s">
        <v>378</v>
      </c>
      <c r="F595" s="28">
        <f>COUNTIF($C$2:C595,C595)</f>
        <v>1</v>
      </c>
    </row>
    <row r="596" spans="2:6">
      <c r="B596" s="28" t="str">
        <f>CONCATENATE(C596,COUNTIF($C$2:C596,C596))</f>
        <v>Figueira da Foz2</v>
      </c>
      <c r="C596" s="28" t="s">
        <v>302</v>
      </c>
      <c r="D596" s="28" t="s">
        <v>108</v>
      </c>
      <c r="E596" s="28" t="s">
        <v>426</v>
      </c>
      <c r="F596" s="28">
        <f>COUNTIF($C$2:C596,C596)</f>
        <v>2</v>
      </c>
    </row>
    <row r="597" spans="2:6">
      <c r="B597" s="28" t="str">
        <f>CONCATENATE(C597,COUNTIF($C$2:C597,C597))</f>
        <v>Figueira da Foz3</v>
      </c>
      <c r="C597" s="28" t="s">
        <v>302</v>
      </c>
      <c r="D597" s="28" t="s">
        <v>108</v>
      </c>
      <c r="E597" s="28" t="s">
        <v>840</v>
      </c>
      <c r="F597" s="28">
        <f>COUNTIF($C$2:C597,C597)</f>
        <v>3</v>
      </c>
    </row>
    <row r="598" spans="2:6">
      <c r="B598" s="28" t="str">
        <f>CONCATENATE(C598,COUNTIF($C$2:C598,C598))</f>
        <v>Figueira da Foz4</v>
      </c>
      <c r="C598" s="28" t="s">
        <v>302</v>
      </c>
      <c r="D598" s="28" t="s">
        <v>108</v>
      </c>
      <c r="E598" s="28" t="s">
        <v>879</v>
      </c>
      <c r="F598" s="28">
        <f>COUNTIF($C$2:C598,C598)</f>
        <v>4</v>
      </c>
    </row>
    <row r="599" spans="2:6">
      <c r="B599" s="28" t="str">
        <f>CONCATENATE(C599,COUNTIF($C$2:C599,C599))</f>
        <v>Figueira da Foz5</v>
      </c>
      <c r="C599" s="28" t="s">
        <v>302</v>
      </c>
      <c r="D599" s="28" t="s">
        <v>108</v>
      </c>
      <c r="E599" s="28" t="s">
        <v>1335</v>
      </c>
      <c r="F599" s="28">
        <f>COUNTIF($C$2:C599,C599)</f>
        <v>5</v>
      </c>
    </row>
    <row r="600" spans="2:6">
      <c r="B600" s="28" t="str">
        <f>CONCATENATE(C600,COUNTIF($C$2:C600,C600))</f>
        <v>Figueira da Foz6</v>
      </c>
      <c r="C600" s="28" t="s">
        <v>302</v>
      </c>
      <c r="D600" s="28" t="s">
        <v>108</v>
      </c>
      <c r="E600" s="28" t="s">
        <v>1605</v>
      </c>
      <c r="F600" s="28">
        <f>COUNTIF($C$2:C600,C600)</f>
        <v>6</v>
      </c>
    </row>
    <row r="601" spans="2:6">
      <c r="B601" s="28" t="str">
        <f>CONCATENATE(C601,COUNTIF($C$2:C601,C601))</f>
        <v>Figueira da Foz7</v>
      </c>
      <c r="C601" s="28" t="s">
        <v>302</v>
      </c>
      <c r="D601" s="28" t="s">
        <v>108</v>
      </c>
      <c r="E601" s="28" t="s">
        <v>1684</v>
      </c>
      <c r="F601" s="28">
        <f>COUNTIF($C$2:C601,C601)</f>
        <v>7</v>
      </c>
    </row>
    <row r="602" spans="2:6">
      <c r="B602" s="28" t="str">
        <f>CONCATENATE(C602,COUNTIF($C$2:C602,C602))</f>
        <v>Figueira da Foz8</v>
      </c>
      <c r="C602" s="28" t="s">
        <v>302</v>
      </c>
      <c r="D602" s="28" t="s">
        <v>108</v>
      </c>
      <c r="E602" s="28" t="s">
        <v>1710</v>
      </c>
      <c r="F602" s="28">
        <f>COUNTIF($C$2:C602,C602)</f>
        <v>8</v>
      </c>
    </row>
    <row r="603" spans="2:6">
      <c r="B603" s="28" t="str">
        <f>CONCATENATE(C603,COUNTIF($C$2:C603,C603))</f>
        <v>Figueira da Foz9</v>
      </c>
      <c r="C603" s="28" t="s">
        <v>302</v>
      </c>
      <c r="D603" s="28" t="s">
        <v>108</v>
      </c>
      <c r="E603" s="28" t="s">
        <v>1792</v>
      </c>
      <c r="F603" s="28">
        <f>COUNTIF($C$2:C603,C603)</f>
        <v>9</v>
      </c>
    </row>
    <row r="604" spans="2:6">
      <c r="B604" s="28" t="str">
        <f>CONCATENATE(C604,COUNTIF($C$2:C604,C604))</f>
        <v>Figueira da Foz10</v>
      </c>
      <c r="C604" s="28" t="s">
        <v>302</v>
      </c>
      <c r="D604" s="28" t="s">
        <v>108</v>
      </c>
      <c r="E604" s="28" t="s">
        <v>1955</v>
      </c>
      <c r="F604" s="28">
        <f>COUNTIF($C$2:C604,C604)</f>
        <v>10</v>
      </c>
    </row>
    <row r="605" spans="2:6">
      <c r="B605" s="28" t="str">
        <f>CONCATENATE(C605,COUNTIF($C$2:C605,C605))</f>
        <v>Figueira da Foz11</v>
      </c>
      <c r="C605" s="28" t="s">
        <v>302</v>
      </c>
      <c r="D605" s="28" t="s">
        <v>108</v>
      </c>
      <c r="E605" s="28" t="s">
        <v>2158</v>
      </c>
      <c r="F605" s="28">
        <f>COUNTIF($C$2:C605,C605)</f>
        <v>11</v>
      </c>
    </row>
    <row r="606" spans="2:6">
      <c r="B606" s="28" t="str">
        <f>CONCATENATE(C606,COUNTIF($C$2:C606,C606))</f>
        <v>Figueira da Foz12</v>
      </c>
      <c r="C606" s="28" t="s">
        <v>302</v>
      </c>
      <c r="D606" s="28" t="s">
        <v>108</v>
      </c>
      <c r="E606" s="28" t="s">
        <v>2510</v>
      </c>
      <c r="F606" s="28">
        <f>COUNTIF($C$2:C606,C606)</f>
        <v>12</v>
      </c>
    </row>
    <row r="607" spans="2:6">
      <c r="B607" s="28" t="str">
        <f>CONCATENATE(C607,COUNTIF($C$2:C607,C607))</f>
        <v>Figueira da Foz13</v>
      </c>
      <c r="C607" s="28" t="s">
        <v>302</v>
      </c>
      <c r="D607" s="28" t="s">
        <v>108</v>
      </c>
      <c r="E607" s="28" t="s">
        <v>2683</v>
      </c>
      <c r="F607" s="28">
        <f>COUNTIF($C$2:C607,C607)</f>
        <v>13</v>
      </c>
    </row>
    <row r="608" spans="2:6">
      <c r="B608" s="28" t="str">
        <f>CONCATENATE(C608,COUNTIF($C$2:C608,C608))</f>
        <v>Figueira da Foz14</v>
      </c>
      <c r="C608" s="28" t="s">
        <v>302</v>
      </c>
      <c r="D608" s="28" t="s">
        <v>108</v>
      </c>
      <c r="E608" s="28" t="s">
        <v>685</v>
      </c>
      <c r="F608" s="28">
        <f>COUNTIF($C$2:C608,C608)</f>
        <v>14</v>
      </c>
    </row>
    <row r="609" spans="2:6">
      <c r="B609" s="28" t="str">
        <f>CONCATENATE(C609,COUNTIF($C$2:C609,C609))</f>
        <v>Góis1</v>
      </c>
      <c r="C609" s="28" t="s">
        <v>319</v>
      </c>
      <c r="D609" s="28" t="s">
        <v>108</v>
      </c>
      <c r="E609" s="28" t="s">
        <v>463</v>
      </c>
      <c r="F609" s="28">
        <f>COUNTIF($C$2:C609,C609)</f>
        <v>1</v>
      </c>
    </row>
    <row r="610" spans="2:6">
      <c r="B610" s="28" t="str">
        <f>CONCATENATE(C610,COUNTIF($C$2:C610,C610))</f>
        <v>Góis2</v>
      </c>
      <c r="C610" s="28" t="s">
        <v>319</v>
      </c>
      <c r="D610" s="28" t="s">
        <v>108</v>
      </c>
      <c r="E610" s="28" t="s">
        <v>910</v>
      </c>
      <c r="F610" s="28">
        <f>COUNTIF($C$2:C610,C610)</f>
        <v>2</v>
      </c>
    </row>
    <row r="611" spans="2:6">
      <c r="B611" s="28" t="str">
        <f>CONCATENATE(C611,COUNTIF($C$2:C611,C611))</f>
        <v>Góis3</v>
      </c>
      <c r="C611" s="28" t="s">
        <v>319</v>
      </c>
      <c r="D611" s="28" t="s">
        <v>108</v>
      </c>
      <c r="E611" s="28" t="s">
        <v>319</v>
      </c>
      <c r="F611" s="28">
        <f>COUNTIF($C$2:C611,C611)</f>
        <v>3</v>
      </c>
    </row>
    <row r="612" spans="2:6">
      <c r="B612" s="28" t="str">
        <f>CONCATENATE(C612,COUNTIF($C$2:C612,C612))</f>
        <v>Góis4</v>
      </c>
      <c r="C612" s="28" t="s">
        <v>319</v>
      </c>
      <c r="D612" s="28" t="s">
        <v>108</v>
      </c>
      <c r="E612" s="28" t="s">
        <v>2933</v>
      </c>
      <c r="F612" s="28">
        <f>COUNTIF($C$2:C612,C612)</f>
        <v>4</v>
      </c>
    </row>
    <row r="613" spans="2:6">
      <c r="B613" s="28" t="str">
        <f>CONCATENATE(C613,COUNTIF($C$2:C613,C613))</f>
        <v>Lousã1</v>
      </c>
      <c r="C613" s="28" t="s">
        <v>361</v>
      </c>
      <c r="D613" s="28" t="s">
        <v>108</v>
      </c>
      <c r="E613" s="28" t="s">
        <v>1394</v>
      </c>
      <c r="F613" s="28">
        <f>COUNTIF($C$2:C613,C613)</f>
        <v>1</v>
      </c>
    </row>
    <row r="614" spans="2:6">
      <c r="B614" s="28" t="str">
        <f>CONCATENATE(C614,COUNTIF($C$2:C614,C614))</f>
        <v>Lousã2</v>
      </c>
      <c r="C614" s="28" t="s">
        <v>361</v>
      </c>
      <c r="D614" s="28" t="s">
        <v>108</v>
      </c>
      <c r="E614" s="28" t="s">
        <v>1453</v>
      </c>
      <c r="F614" s="28">
        <f>COUNTIF($C$2:C614,C614)</f>
        <v>2</v>
      </c>
    </row>
    <row r="615" spans="2:6">
      <c r="B615" s="28" t="str">
        <f>CONCATENATE(C615,COUNTIF($C$2:C615,C615))</f>
        <v>Lousã3</v>
      </c>
      <c r="C615" s="28" t="s">
        <v>361</v>
      </c>
      <c r="D615" s="28" t="s">
        <v>108</v>
      </c>
      <c r="E615" s="28" t="s">
        <v>1654</v>
      </c>
      <c r="F615" s="28">
        <f>COUNTIF($C$2:C615,C615)</f>
        <v>3</v>
      </c>
    </row>
    <row r="616" spans="2:6">
      <c r="B616" s="28" t="str">
        <f>CONCATENATE(C616,COUNTIF($C$2:C616,C616))</f>
        <v>Lousã4</v>
      </c>
      <c r="C616" s="28" t="s">
        <v>361</v>
      </c>
      <c r="D616" s="28" t="s">
        <v>108</v>
      </c>
      <c r="E616" s="28" t="s">
        <v>2594</v>
      </c>
      <c r="F616" s="28">
        <f>COUNTIF($C$2:C616,C616)</f>
        <v>4</v>
      </c>
    </row>
    <row r="617" spans="2:6">
      <c r="B617" s="28" t="str">
        <f>CONCATENATE(C617,COUNTIF($C$2:C617,C617))</f>
        <v>Mira1</v>
      </c>
      <c r="C617" s="28" t="s">
        <v>397</v>
      </c>
      <c r="D617" s="28" t="s">
        <v>108</v>
      </c>
      <c r="E617" s="28" t="s">
        <v>986</v>
      </c>
      <c r="F617" s="28">
        <f>COUNTIF($C$2:C617,C617)</f>
        <v>1</v>
      </c>
    </row>
    <row r="618" spans="2:6">
      <c r="B618" s="28" t="str">
        <f>CONCATENATE(C618,COUNTIF($C$2:C618,C618))</f>
        <v>Mira2</v>
      </c>
      <c r="C618" s="28" t="s">
        <v>397</v>
      </c>
      <c r="D618" s="28" t="s">
        <v>108</v>
      </c>
      <c r="E618" s="28" t="s">
        <v>397</v>
      </c>
      <c r="F618" s="28">
        <f>COUNTIF($C$2:C618,C618)</f>
        <v>2</v>
      </c>
    </row>
    <row r="619" spans="2:6">
      <c r="B619" s="28" t="str">
        <f>CONCATENATE(C619,COUNTIF($C$2:C619,C619))</f>
        <v>Mira3</v>
      </c>
      <c r="C619" s="28" t="s">
        <v>397</v>
      </c>
      <c r="D619" s="28" t="s">
        <v>108</v>
      </c>
      <c r="E619" s="28" t="s">
        <v>2137</v>
      </c>
      <c r="F619" s="28">
        <f>COUNTIF($C$2:C619,C619)</f>
        <v>3</v>
      </c>
    </row>
    <row r="620" spans="2:6">
      <c r="B620" s="28" t="str">
        <f>CONCATENATE(C620,COUNTIF($C$2:C620,C620))</f>
        <v>Mira4</v>
      </c>
      <c r="C620" s="28" t="s">
        <v>397</v>
      </c>
      <c r="D620" s="28" t="s">
        <v>108</v>
      </c>
      <c r="E620" s="28" t="s">
        <v>2569</v>
      </c>
      <c r="F620" s="28">
        <f>COUNTIF($C$2:C620,C620)</f>
        <v>4</v>
      </c>
    </row>
    <row r="621" spans="2:6">
      <c r="B621" s="28" t="str">
        <f>CONCATENATE(C621,COUNTIF($C$2:C621,C621))</f>
        <v>Miranda do Corvo1</v>
      </c>
      <c r="C621" s="28" t="s">
        <v>399</v>
      </c>
      <c r="D621" s="28" t="s">
        <v>108</v>
      </c>
      <c r="E621" s="28" t="s">
        <v>1581</v>
      </c>
      <c r="F621" s="28">
        <f>COUNTIF($C$2:C621,C621)</f>
        <v>1</v>
      </c>
    </row>
    <row r="622" spans="2:6">
      <c r="B622" s="28" t="str">
        <f>CONCATENATE(C622,COUNTIF($C$2:C622,C622))</f>
        <v>Miranda do Corvo2</v>
      </c>
      <c r="C622" s="28" t="s">
        <v>399</v>
      </c>
      <c r="D622" s="28" t="s">
        <v>108</v>
      </c>
      <c r="E622" s="28" t="s">
        <v>399</v>
      </c>
      <c r="F622" s="28">
        <f>COUNTIF($C$2:C622,C622)</f>
        <v>2</v>
      </c>
    </row>
    <row r="623" spans="2:6">
      <c r="B623" s="28" t="str">
        <f>CONCATENATE(C623,COUNTIF($C$2:C623,C623))</f>
        <v>Miranda do Corvo3</v>
      </c>
      <c r="C623" s="28" t="s">
        <v>399</v>
      </c>
      <c r="D623" s="28" t="s">
        <v>108</v>
      </c>
      <c r="E623" s="28" t="s">
        <v>2579</v>
      </c>
      <c r="F623" s="28">
        <f>COUNTIF($C$2:C623,C623)</f>
        <v>3</v>
      </c>
    </row>
    <row r="624" spans="2:6">
      <c r="B624" s="28" t="str">
        <f>CONCATENATE(C624,COUNTIF($C$2:C624,C624))</f>
        <v>Miranda do Corvo4</v>
      </c>
      <c r="C624" s="28" t="s">
        <v>399</v>
      </c>
      <c r="D624" s="28" t="s">
        <v>108</v>
      </c>
      <c r="E624" s="28" t="s">
        <v>2919</v>
      </c>
      <c r="F624" s="28">
        <f>COUNTIF($C$2:C624,C624)</f>
        <v>4</v>
      </c>
    </row>
    <row r="625" spans="2:6">
      <c r="B625" s="28" t="str">
        <f>CONCATENATE(C625,COUNTIF($C$2:C625,C625))</f>
        <v>Montemor-o-Velho1</v>
      </c>
      <c r="C625" s="28" t="s">
        <v>420</v>
      </c>
      <c r="D625" s="28" t="s">
        <v>108</v>
      </c>
      <c r="E625" s="28" t="s">
        <v>152</v>
      </c>
      <c r="F625" s="28">
        <f>COUNTIF($C$2:C625,C625)</f>
        <v>1</v>
      </c>
    </row>
    <row r="626" spans="2:6">
      <c r="B626" s="28" t="str">
        <f>CONCATENATE(C626,COUNTIF($C$2:C626,C626))</f>
        <v>Montemor-o-Velho2</v>
      </c>
      <c r="C626" s="28" t="s">
        <v>420</v>
      </c>
      <c r="D626" s="28" t="s">
        <v>108</v>
      </c>
      <c r="E626" s="28" t="s">
        <v>579</v>
      </c>
      <c r="F626" s="28">
        <f>COUNTIF($C$2:C626,C626)</f>
        <v>2</v>
      </c>
    </row>
    <row r="627" spans="2:6">
      <c r="B627" s="28" t="str">
        <f>CONCATENATE(C627,COUNTIF($C$2:C627,C627))</f>
        <v>Montemor-o-Velho3</v>
      </c>
      <c r="C627" s="28" t="s">
        <v>420</v>
      </c>
      <c r="D627" s="28" t="s">
        <v>108</v>
      </c>
      <c r="E627" s="28" t="s">
        <v>988</v>
      </c>
      <c r="F627" s="28">
        <f>COUNTIF($C$2:C627,C627)</f>
        <v>3</v>
      </c>
    </row>
    <row r="628" spans="2:6">
      <c r="B628" s="28" t="str">
        <f>CONCATENATE(C628,COUNTIF($C$2:C628,C628))</f>
        <v>Montemor-o-Velho4</v>
      </c>
      <c r="C628" s="28" t="s">
        <v>420</v>
      </c>
      <c r="D628" s="28" t="s">
        <v>108</v>
      </c>
      <c r="E628" s="28" t="s">
        <v>1253</v>
      </c>
      <c r="F628" s="28">
        <f>COUNTIF($C$2:C628,C628)</f>
        <v>4</v>
      </c>
    </row>
    <row r="629" spans="2:6">
      <c r="B629" s="28" t="str">
        <f>CONCATENATE(C629,COUNTIF($C$2:C629,C629))</f>
        <v>Montemor-o-Velho5</v>
      </c>
      <c r="C629" s="28" t="s">
        <v>420</v>
      </c>
      <c r="D629" s="28" t="s">
        <v>108</v>
      </c>
      <c r="E629" s="28" t="s">
        <v>1614</v>
      </c>
      <c r="F629" s="28">
        <f>COUNTIF($C$2:C629,C629)</f>
        <v>5</v>
      </c>
    </row>
    <row r="630" spans="2:6">
      <c r="B630" s="28" t="str">
        <f>CONCATENATE(C630,COUNTIF($C$2:C630,C630))</f>
        <v>Montemor-o-Velho6</v>
      </c>
      <c r="C630" s="28" t="s">
        <v>420</v>
      </c>
      <c r="D630" s="28" t="s">
        <v>108</v>
      </c>
      <c r="E630" s="28" t="s">
        <v>1735</v>
      </c>
      <c r="F630" s="28">
        <f>COUNTIF($C$2:C630,C630)</f>
        <v>6</v>
      </c>
    </row>
    <row r="631" spans="2:6">
      <c r="B631" s="28" t="str">
        <f>CONCATENATE(C631,COUNTIF($C$2:C631,C631))</f>
        <v>Montemor-o-Velho7</v>
      </c>
      <c r="C631" s="28" t="s">
        <v>420</v>
      </c>
      <c r="D631" s="28" t="s">
        <v>108</v>
      </c>
      <c r="E631" s="28" t="s">
        <v>1824</v>
      </c>
      <c r="F631" s="28">
        <f>COUNTIF($C$2:C631,C631)</f>
        <v>7</v>
      </c>
    </row>
    <row r="632" spans="2:6">
      <c r="B632" s="28" t="str">
        <f>CONCATENATE(C632,COUNTIF($C$2:C632,C632))</f>
        <v>Montemor-o-Velho8</v>
      </c>
      <c r="C632" s="28" t="s">
        <v>420</v>
      </c>
      <c r="D632" s="28" t="s">
        <v>108</v>
      </c>
      <c r="E632" s="28" t="s">
        <v>2047</v>
      </c>
      <c r="F632" s="28">
        <f>COUNTIF($C$2:C632,C632)</f>
        <v>8</v>
      </c>
    </row>
    <row r="633" spans="2:6">
      <c r="B633" s="28" t="str">
        <f>CONCATENATE(C633,COUNTIF($C$2:C633,C633))</f>
        <v>Montemor-o-Velho9</v>
      </c>
      <c r="C633" s="28" t="s">
        <v>420</v>
      </c>
      <c r="D633" s="28" t="s">
        <v>108</v>
      </c>
      <c r="E633" s="28" t="s">
        <v>2416</v>
      </c>
      <c r="F633" s="28">
        <f>COUNTIF($C$2:C633,C633)</f>
        <v>9</v>
      </c>
    </row>
    <row r="634" spans="2:6">
      <c r="B634" s="28" t="str">
        <f>CONCATENATE(C634,COUNTIF($C$2:C634,C634))</f>
        <v>Montemor-o-Velho10</v>
      </c>
      <c r="C634" s="28" t="s">
        <v>420</v>
      </c>
      <c r="D634" s="28" t="s">
        <v>108</v>
      </c>
      <c r="E634" s="28" t="s">
        <v>2572</v>
      </c>
      <c r="F634" s="28">
        <f>COUNTIF($C$2:C634,C634)</f>
        <v>10</v>
      </c>
    </row>
    <row r="635" spans="2:6">
      <c r="B635" s="28" t="str">
        <f>CONCATENATE(C635,COUNTIF($C$2:C635,C635))</f>
        <v>Montemor-o-Velho11</v>
      </c>
      <c r="C635" s="28" t="s">
        <v>420</v>
      </c>
      <c r="D635" s="28" t="s">
        <v>108</v>
      </c>
      <c r="E635" s="28" t="s">
        <v>2696</v>
      </c>
      <c r="F635" s="28">
        <f>COUNTIF($C$2:C635,C635)</f>
        <v>11</v>
      </c>
    </row>
    <row r="636" spans="2:6">
      <c r="B636" s="28" t="str">
        <f>CONCATENATE(C636,COUNTIF($C$2:C636,C636))</f>
        <v>Pampilhosa da Serra1</v>
      </c>
      <c r="C636" s="28" t="s">
        <v>470</v>
      </c>
      <c r="D636" s="28" t="s">
        <v>108</v>
      </c>
      <c r="E636" s="28" t="s">
        <v>904</v>
      </c>
      <c r="F636" s="28">
        <f>COUNTIF($C$2:C636,C636)</f>
        <v>1</v>
      </c>
    </row>
    <row r="637" spans="2:6">
      <c r="B637" s="28" t="str">
        <f>CONCATENATE(C637,COUNTIF($C$2:C637,C637))</f>
        <v>Pampilhosa da Serra2</v>
      </c>
      <c r="C637" s="28" t="s">
        <v>470</v>
      </c>
      <c r="D637" s="28" t="s">
        <v>108</v>
      </c>
      <c r="E637" s="28" t="s">
        <v>1230</v>
      </c>
      <c r="F637" s="28">
        <f>COUNTIF($C$2:C637,C637)</f>
        <v>2</v>
      </c>
    </row>
    <row r="638" spans="2:6">
      <c r="B638" s="28" t="str">
        <f>CONCATENATE(C638,COUNTIF($C$2:C638,C638))</f>
        <v>Pampilhosa da Serra3</v>
      </c>
      <c r="C638" s="28" t="s">
        <v>470</v>
      </c>
      <c r="D638" s="28" t="s">
        <v>108</v>
      </c>
      <c r="E638" s="28" t="s">
        <v>1306</v>
      </c>
      <c r="F638" s="28">
        <f>COUNTIF($C$2:C638,C638)</f>
        <v>3</v>
      </c>
    </row>
    <row r="639" spans="2:6">
      <c r="B639" s="28" t="str">
        <f>CONCATENATE(C639,COUNTIF($C$2:C639,C639))</f>
        <v>Pampilhosa da Serra4</v>
      </c>
      <c r="C639" s="28" t="s">
        <v>470</v>
      </c>
      <c r="D639" s="28" t="s">
        <v>108</v>
      </c>
      <c r="E639" s="28" t="s">
        <v>1547</v>
      </c>
      <c r="F639" s="28">
        <f>COUNTIF($C$2:C639,C639)</f>
        <v>4</v>
      </c>
    </row>
    <row r="640" spans="2:6">
      <c r="B640" s="28" t="str">
        <f>CONCATENATE(C640,COUNTIF($C$2:C640,C640))</f>
        <v>Pampilhosa da Serra5</v>
      </c>
      <c r="C640" s="28" t="s">
        <v>470</v>
      </c>
      <c r="D640" s="28" t="s">
        <v>108</v>
      </c>
      <c r="E640" s="28" t="s">
        <v>470</v>
      </c>
      <c r="F640" s="28">
        <f>COUNTIF($C$2:C640,C640)</f>
        <v>5</v>
      </c>
    </row>
    <row r="641" spans="2:6">
      <c r="B641" s="28" t="str">
        <f>CONCATENATE(C641,COUNTIF($C$2:C641,C641))</f>
        <v>Pampilhosa da Serra6</v>
      </c>
      <c r="C641" s="28" t="s">
        <v>470</v>
      </c>
      <c r="D641" s="28" t="s">
        <v>108</v>
      </c>
      <c r="E641" s="28" t="s">
        <v>2056</v>
      </c>
      <c r="F641" s="28">
        <f>COUNTIF($C$2:C641,C641)</f>
        <v>6</v>
      </c>
    </row>
    <row r="642" spans="2:6">
      <c r="B642" s="28" t="str">
        <f>CONCATENATE(C642,COUNTIF($C$2:C642,C642))</f>
        <v>Pampilhosa da Serra7</v>
      </c>
      <c r="C642" s="28" t="s">
        <v>470</v>
      </c>
      <c r="D642" s="28" t="s">
        <v>108</v>
      </c>
      <c r="E642" s="28" t="s">
        <v>2108</v>
      </c>
      <c r="F642" s="28">
        <f>COUNTIF($C$2:C642,C642)</f>
        <v>7</v>
      </c>
    </row>
    <row r="643" spans="2:6">
      <c r="B643" s="28" t="str">
        <f>CONCATENATE(C643,COUNTIF($C$2:C643,C643))</f>
        <v>Pampilhosa da Serra8</v>
      </c>
      <c r="C643" s="28" t="s">
        <v>470</v>
      </c>
      <c r="D643" s="28" t="s">
        <v>108</v>
      </c>
      <c r="E643" s="28" t="s">
        <v>2766</v>
      </c>
      <c r="F643" s="28">
        <f>COUNTIF($C$2:C643,C643)</f>
        <v>8</v>
      </c>
    </row>
    <row r="644" spans="2:6">
      <c r="B644" s="28" t="str">
        <f>CONCATENATE(C644,COUNTIF($C$2:C644,C644))</f>
        <v>Penacova1</v>
      </c>
      <c r="C644" s="28" t="s">
        <v>478</v>
      </c>
      <c r="D644" s="28" t="s">
        <v>108</v>
      </c>
      <c r="E644" s="28" t="s">
        <v>1028</v>
      </c>
      <c r="F644" s="28">
        <f>COUNTIF($C$2:C644,C644)</f>
        <v>1</v>
      </c>
    </row>
    <row r="645" spans="2:6">
      <c r="B645" s="28" t="str">
        <f>CONCATENATE(C645,COUNTIF($C$2:C645,C645))</f>
        <v>Penacova2</v>
      </c>
      <c r="C645" s="28" t="s">
        <v>478</v>
      </c>
      <c r="D645" s="28" t="s">
        <v>108</v>
      </c>
      <c r="E645" s="28" t="s">
        <v>1350</v>
      </c>
      <c r="F645" s="28">
        <f>COUNTIF($C$2:C645,C645)</f>
        <v>2</v>
      </c>
    </row>
    <row r="646" spans="2:6">
      <c r="B646" s="28" t="str">
        <f>CONCATENATE(C646,COUNTIF($C$2:C646,C646))</f>
        <v>Penacova3</v>
      </c>
      <c r="C646" s="28" t="s">
        <v>478</v>
      </c>
      <c r="D646" s="28" t="s">
        <v>108</v>
      </c>
      <c r="E646" s="28" t="s">
        <v>1433</v>
      </c>
      <c r="F646" s="28">
        <f>COUNTIF($C$2:C646,C646)</f>
        <v>3</v>
      </c>
    </row>
    <row r="647" spans="2:6">
      <c r="B647" s="28" t="str">
        <f>CONCATENATE(C647,COUNTIF($C$2:C647,C647))</f>
        <v>Penacova4</v>
      </c>
      <c r="C647" s="28" t="s">
        <v>478</v>
      </c>
      <c r="D647" s="28" t="s">
        <v>108</v>
      </c>
      <c r="E647" s="28" t="s">
        <v>1641</v>
      </c>
      <c r="F647" s="28">
        <f>COUNTIF($C$2:C647,C647)</f>
        <v>4</v>
      </c>
    </row>
    <row r="648" spans="2:6">
      <c r="B648" s="28" t="str">
        <f>CONCATENATE(C648,COUNTIF($C$2:C648,C648))</f>
        <v>Penacova5</v>
      </c>
      <c r="C648" s="28" t="s">
        <v>478</v>
      </c>
      <c r="D648" s="28" t="s">
        <v>108</v>
      </c>
      <c r="E648" s="28" t="s">
        <v>1918</v>
      </c>
      <c r="F648" s="28">
        <f>COUNTIF($C$2:C648,C648)</f>
        <v>5</v>
      </c>
    </row>
    <row r="649" spans="2:6">
      <c r="B649" s="28" t="str">
        <f>CONCATENATE(C649,COUNTIF($C$2:C649,C649))</f>
        <v>Penacova6</v>
      </c>
      <c r="C649" s="28" t="s">
        <v>478</v>
      </c>
      <c r="D649" s="28" t="s">
        <v>108</v>
      </c>
      <c r="E649" s="28" t="s">
        <v>478</v>
      </c>
      <c r="F649" s="28">
        <f>COUNTIF($C$2:C649,C649)</f>
        <v>6</v>
      </c>
    </row>
    <row r="650" spans="2:6">
      <c r="B650" s="28" t="str">
        <f>CONCATENATE(C650,COUNTIF($C$2:C650,C650))</f>
        <v>Penacova7</v>
      </c>
      <c r="C650" s="28" t="s">
        <v>478</v>
      </c>
      <c r="D650" s="28" t="s">
        <v>108</v>
      </c>
      <c r="E650" s="28" t="s">
        <v>2515</v>
      </c>
      <c r="F650" s="28">
        <f>COUNTIF($C$2:C650,C650)</f>
        <v>7</v>
      </c>
    </row>
    <row r="651" spans="2:6">
      <c r="B651" s="28" t="str">
        <f>CONCATENATE(C651,COUNTIF($C$2:C651,C651))</f>
        <v>Penacova8</v>
      </c>
      <c r="C651" s="28" t="s">
        <v>478</v>
      </c>
      <c r="D651" s="28" t="s">
        <v>108</v>
      </c>
      <c r="E651" s="28" t="s">
        <v>2553</v>
      </c>
      <c r="F651" s="28">
        <f>COUNTIF($C$2:C651,C651)</f>
        <v>8</v>
      </c>
    </row>
    <row r="652" spans="2:6">
      <c r="B652" s="28" t="str">
        <f>CONCATENATE(C652,COUNTIF($C$2:C652,C652))</f>
        <v>Penela1</v>
      </c>
      <c r="C652" s="28" t="s">
        <v>487</v>
      </c>
      <c r="D652" s="28" t="s">
        <v>108</v>
      </c>
      <c r="E652" s="28" t="s">
        <v>1209</v>
      </c>
      <c r="F652" s="28">
        <f>COUNTIF($C$2:C652,C652)</f>
        <v>1</v>
      </c>
    </row>
    <row r="653" spans="2:6">
      <c r="B653" s="28" t="str">
        <f>CONCATENATE(C653,COUNTIF($C$2:C653,C653))</f>
        <v>Penela2</v>
      </c>
      <c r="C653" s="28" t="s">
        <v>487</v>
      </c>
      <c r="D653" s="28" t="s">
        <v>108</v>
      </c>
      <c r="E653" s="28" t="s">
        <v>1283</v>
      </c>
      <c r="F653" s="28">
        <f>COUNTIF($C$2:C653,C653)</f>
        <v>2</v>
      </c>
    </row>
    <row r="654" spans="2:6">
      <c r="B654" s="28" t="str">
        <f>CONCATENATE(C654,COUNTIF($C$2:C654,C654))</f>
        <v>Penela3</v>
      </c>
      <c r="C654" s="28" t="s">
        <v>487</v>
      </c>
      <c r="D654" s="28" t="s">
        <v>108</v>
      </c>
      <c r="E654" s="28" t="s">
        <v>2088</v>
      </c>
      <c r="F654" s="28">
        <f>COUNTIF($C$2:C654,C654)</f>
        <v>3</v>
      </c>
    </row>
    <row r="655" spans="2:6">
      <c r="B655" s="28" t="str">
        <f>CONCATENATE(C655,COUNTIF($C$2:C655,C655))</f>
        <v>Penela4</v>
      </c>
      <c r="C655" s="28" t="s">
        <v>487</v>
      </c>
      <c r="D655" s="28" t="s">
        <v>108</v>
      </c>
      <c r="E655" s="28" t="s">
        <v>2507</v>
      </c>
      <c r="F655" s="28">
        <f>COUNTIF($C$2:C655,C655)</f>
        <v>4</v>
      </c>
    </row>
    <row r="656" spans="2:6">
      <c r="B656" s="28" t="str">
        <f>CONCATENATE(C656,COUNTIF($C$2:C656,C656))</f>
        <v>Soure1</v>
      </c>
      <c r="C656" s="28" t="s">
        <v>604</v>
      </c>
      <c r="D656" s="28" t="s">
        <v>108</v>
      </c>
      <c r="E656" s="28" t="s">
        <v>350</v>
      </c>
      <c r="F656" s="28">
        <f>COUNTIF($C$2:C656,C656)</f>
        <v>1</v>
      </c>
    </row>
    <row r="657" spans="2:6">
      <c r="B657" s="28" t="str">
        <f>CONCATENATE(C657,COUNTIF($C$2:C657,C657))</f>
        <v>Soure2</v>
      </c>
      <c r="C657" s="28" t="s">
        <v>604</v>
      </c>
      <c r="D657" s="28" t="s">
        <v>108</v>
      </c>
      <c r="E657" s="28" t="s">
        <v>1221</v>
      </c>
      <c r="F657" s="28">
        <f>COUNTIF($C$2:C657,C657)</f>
        <v>2</v>
      </c>
    </row>
    <row r="658" spans="2:6">
      <c r="B658" s="28" t="str">
        <f>CONCATENATE(C658,COUNTIF($C$2:C658,C658))</f>
        <v>Soure3</v>
      </c>
      <c r="C658" s="28" t="s">
        <v>604</v>
      </c>
      <c r="D658" s="28" t="s">
        <v>108</v>
      </c>
      <c r="E658" s="28" t="s">
        <v>1360</v>
      </c>
      <c r="F658" s="28">
        <f>COUNTIF($C$2:C658,C658)</f>
        <v>3</v>
      </c>
    </row>
    <row r="659" spans="2:6">
      <c r="B659" s="28" t="str">
        <f>CONCATENATE(C659,COUNTIF($C$2:C659,C659))</f>
        <v>Soure4</v>
      </c>
      <c r="C659" s="28" t="s">
        <v>604</v>
      </c>
      <c r="D659" s="28" t="s">
        <v>108</v>
      </c>
      <c r="E659" s="28" t="s">
        <v>1471</v>
      </c>
      <c r="F659" s="28">
        <f>COUNTIF($C$2:C659,C659)</f>
        <v>4</v>
      </c>
    </row>
    <row r="660" spans="2:6">
      <c r="B660" s="28" t="str">
        <f>CONCATENATE(C660,COUNTIF($C$2:C660,C660))</f>
        <v>Soure5</v>
      </c>
      <c r="C660" s="28" t="s">
        <v>604</v>
      </c>
      <c r="D660" s="28" t="s">
        <v>108</v>
      </c>
      <c r="E660" s="28" t="s">
        <v>1510</v>
      </c>
      <c r="F660" s="28">
        <f>COUNTIF($C$2:C660,C660)</f>
        <v>5</v>
      </c>
    </row>
    <row r="661" spans="2:6">
      <c r="B661" s="28" t="str">
        <f>CONCATENATE(C661,COUNTIF($C$2:C661,C661))</f>
        <v>Soure6</v>
      </c>
      <c r="C661" s="28" t="s">
        <v>604</v>
      </c>
      <c r="D661" s="28" t="s">
        <v>108</v>
      </c>
      <c r="E661" s="28" t="s">
        <v>2320</v>
      </c>
      <c r="F661" s="28">
        <f>COUNTIF($C$2:C661,C661)</f>
        <v>6</v>
      </c>
    </row>
    <row r="662" spans="2:6">
      <c r="B662" s="28" t="str">
        <f>CONCATENATE(C662,COUNTIF($C$2:C662,C662))</f>
        <v>Soure7</v>
      </c>
      <c r="C662" s="28" t="s">
        <v>604</v>
      </c>
      <c r="D662" s="28" t="s">
        <v>108</v>
      </c>
      <c r="E662" s="28" t="s">
        <v>604</v>
      </c>
      <c r="F662" s="28">
        <f>COUNTIF($C$2:C662,C662)</f>
        <v>7</v>
      </c>
    </row>
    <row r="663" spans="2:6">
      <c r="B663" s="28" t="str">
        <f>CONCATENATE(C663,COUNTIF($C$2:C663,C663))</f>
        <v>Soure8</v>
      </c>
      <c r="C663" s="28" t="s">
        <v>604</v>
      </c>
      <c r="D663" s="28" t="s">
        <v>108</v>
      </c>
      <c r="E663" s="28" t="s">
        <v>2680</v>
      </c>
      <c r="F663" s="28">
        <f>COUNTIF($C$2:C663,C663)</f>
        <v>8</v>
      </c>
    </row>
    <row r="664" spans="2:6">
      <c r="B664" s="28" t="str">
        <f>CONCATENATE(C664,COUNTIF($C$2:C664,C664))</f>
        <v>Soure9</v>
      </c>
      <c r="C664" s="28" t="s">
        <v>604</v>
      </c>
      <c r="D664" s="28" t="s">
        <v>108</v>
      </c>
      <c r="E664" s="28" t="s">
        <v>2923</v>
      </c>
      <c r="F664" s="28">
        <f>COUNTIF($C$2:C664,C664)</f>
        <v>9</v>
      </c>
    </row>
    <row r="665" spans="2:6">
      <c r="B665" s="28" t="str">
        <f>CONCATENATE(C665,COUNTIF($C$2:C665,C665))</f>
        <v>Soure10</v>
      </c>
      <c r="C665" s="28" t="s">
        <v>604</v>
      </c>
      <c r="D665" s="28" t="s">
        <v>108</v>
      </c>
      <c r="E665" s="28" t="s">
        <v>2991</v>
      </c>
      <c r="F665" s="28">
        <f>COUNTIF($C$2:C665,C665)</f>
        <v>10</v>
      </c>
    </row>
    <row r="666" spans="2:6">
      <c r="B666" s="28" t="str">
        <f>CONCATENATE(C666,COUNTIF($C$2:C666,C666))</f>
        <v>Vila Nova de Poiares1</v>
      </c>
      <c r="C666" s="28" t="s">
        <v>675</v>
      </c>
      <c r="D666" s="28" t="s">
        <v>108</v>
      </c>
      <c r="E666" s="28" t="s">
        <v>670</v>
      </c>
      <c r="F666" s="28">
        <f>COUNTIF($C$2:C666,C666)</f>
        <v>1</v>
      </c>
    </row>
    <row r="667" spans="2:6">
      <c r="B667" s="28" t="str">
        <f>CONCATENATE(C667,COUNTIF($C$2:C667,C667))</f>
        <v>Vila Nova de Poiares2</v>
      </c>
      <c r="C667" s="28" t="s">
        <v>675</v>
      </c>
      <c r="D667" s="28" t="s">
        <v>108</v>
      </c>
      <c r="E667" s="28" t="s">
        <v>1604</v>
      </c>
      <c r="F667" s="28">
        <f>COUNTIF($C$2:C667,C667)</f>
        <v>2</v>
      </c>
    </row>
    <row r="668" spans="2:6">
      <c r="B668" s="28" t="str">
        <f>CONCATENATE(C668,COUNTIF($C$2:C668,C668))</f>
        <v>Vila Nova de Poiares3</v>
      </c>
      <c r="C668" s="28" t="s">
        <v>675</v>
      </c>
      <c r="D668" s="28" t="s">
        <v>108</v>
      </c>
      <c r="E668" s="28" t="s">
        <v>2090</v>
      </c>
      <c r="F668" s="28">
        <f>COUNTIF($C$2:C668,C668)</f>
        <v>3</v>
      </c>
    </row>
    <row r="669" spans="2:6">
      <c r="B669" s="28" t="str">
        <f>CONCATENATE(C669,COUNTIF($C$2:C669,C669))</f>
        <v>Vila Nova de Poiares4</v>
      </c>
      <c r="C669" s="28" t="s">
        <v>675</v>
      </c>
      <c r="D669" s="28" t="s">
        <v>108</v>
      </c>
      <c r="E669" s="28" t="s">
        <v>2500</v>
      </c>
      <c r="F669" s="28">
        <f>COUNTIF($C$2:C669,C669)</f>
        <v>4</v>
      </c>
    </row>
    <row r="670" spans="2:6">
      <c r="B670" s="28" t="str">
        <f>CONCATENATE(C670,COUNTIF($C$2:C670,C670))</f>
        <v>Alvaiázere1</v>
      </c>
      <c r="C670" s="28" t="s">
        <v>148</v>
      </c>
      <c r="D670" s="28" t="s">
        <v>108</v>
      </c>
      <c r="E670" s="28" t="s">
        <v>416</v>
      </c>
      <c r="F670" s="28">
        <f>COUNTIF($C$2:C670,C670)</f>
        <v>1</v>
      </c>
    </row>
    <row r="671" spans="2:6">
      <c r="B671" s="28" t="str">
        <f>CONCATENATE(C671,COUNTIF($C$2:C671,C671))</f>
        <v>Alvaiázere2</v>
      </c>
      <c r="C671" s="28" t="s">
        <v>148</v>
      </c>
      <c r="D671" s="28" t="s">
        <v>108</v>
      </c>
      <c r="E671" s="28" t="s">
        <v>148</v>
      </c>
      <c r="F671" s="28">
        <f>COUNTIF($C$2:C671,C671)</f>
        <v>2</v>
      </c>
    </row>
    <row r="672" spans="2:6">
      <c r="B672" s="28" t="str">
        <f>CONCATENATE(C672,COUNTIF($C$2:C672,C672))</f>
        <v>Alvaiázere3</v>
      </c>
      <c r="C672" s="28" t="s">
        <v>148</v>
      </c>
      <c r="D672" s="28" t="s">
        <v>108</v>
      </c>
      <c r="E672" s="28" t="s">
        <v>1668</v>
      </c>
      <c r="F672" s="28">
        <f>COUNTIF($C$2:C672,C672)</f>
        <v>3</v>
      </c>
    </row>
    <row r="673" spans="2:6">
      <c r="B673" s="28" t="str">
        <f>CONCATENATE(C673,COUNTIF($C$2:C673,C673))</f>
        <v>Alvaiázere4</v>
      </c>
      <c r="C673" s="28" t="s">
        <v>148</v>
      </c>
      <c r="D673" s="28" t="s">
        <v>108</v>
      </c>
      <c r="E673" s="28" t="s">
        <v>2019</v>
      </c>
      <c r="F673" s="28">
        <f>COUNTIF($C$2:C673,C673)</f>
        <v>4</v>
      </c>
    </row>
    <row r="674" spans="2:6">
      <c r="B674" s="28" t="str">
        <f>CONCATENATE(C674,COUNTIF($C$2:C674,C674))</f>
        <v>Alvaiázere5</v>
      </c>
      <c r="C674" s="28" t="s">
        <v>148</v>
      </c>
      <c r="D674" s="28" t="s">
        <v>108</v>
      </c>
      <c r="E674" s="28" t="s">
        <v>2147</v>
      </c>
      <c r="F674" s="28">
        <f>COUNTIF($C$2:C674,C674)</f>
        <v>5</v>
      </c>
    </row>
    <row r="675" spans="2:6">
      <c r="B675" s="28" t="str">
        <f>CONCATENATE(C675,COUNTIF($C$2:C675,C675))</f>
        <v>Ansião1</v>
      </c>
      <c r="C675" s="28" t="s">
        <v>166</v>
      </c>
      <c r="D675" s="28" t="s">
        <v>108</v>
      </c>
      <c r="E675" s="28" t="s">
        <v>494</v>
      </c>
      <c r="F675" s="28">
        <f>COUNTIF($C$2:C675,C675)</f>
        <v>1</v>
      </c>
    </row>
    <row r="676" spans="2:6">
      <c r="B676" s="28" t="str">
        <f>CONCATENATE(C676,COUNTIF($C$2:C676,C676))</f>
        <v>Ansião2</v>
      </c>
      <c r="C676" s="28" t="s">
        <v>166</v>
      </c>
      <c r="D676" s="28" t="s">
        <v>108</v>
      </c>
      <c r="E676" s="28" t="s">
        <v>166</v>
      </c>
      <c r="F676" s="28">
        <f>COUNTIF($C$2:C676,C676)</f>
        <v>2</v>
      </c>
    </row>
    <row r="677" spans="2:6">
      <c r="B677" s="28" t="str">
        <f>CONCATENATE(C677,COUNTIF($C$2:C677,C677))</f>
        <v>Ansião3</v>
      </c>
      <c r="C677" s="28" t="s">
        <v>166</v>
      </c>
      <c r="D677" s="28" t="s">
        <v>108</v>
      </c>
      <c r="E677" s="28" t="s">
        <v>713</v>
      </c>
      <c r="F677" s="28">
        <f>COUNTIF($C$2:C677,C677)</f>
        <v>3</v>
      </c>
    </row>
    <row r="678" spans="2:6">
      <c r="B678" s="28" t="str">
        <f>CONCATENATE(C678,COUNTIF($C$2:C678,C678))</f>
        <v>Ansião4</v>
      </c>
      <c r="C678" s="28" t="s">
        <v>166</v>
      </c>
      <c r="D678" s="28" t="s">
        <v>108</v>
      </c>
      <c r="E678" s="28" t="s">
        <v>1114</v>
      </c>
      <c r="F678" s="28">
        <f>COUNTIF($C$2:C678,C678)</f>
        <v>4</v>
      </c>
    </row>
    <row r="679" spans="2:6">
      <c r="B679" s="28" t="str">
        <f>CONCATENATE(C679,COUNTIF($C$2:C679,C679))</f>
        <v>Ansião5</v>
      </c>
      <c r="C679" s="28" t="s">
        <v>166</v>
      </c>
      <c r="D679" s="28" t="s">
        <v>108</v>
      </c>
      <c r="E679" s="28" t="s">
        <v>2119</v>
      </c>
      <c r="F679" s="28">
        <f>COUNTIF($C$2:C679,C679)</f>
        <v>5</v>
      </c>
    </row>
    <row r="680" spans="2:6">
      <c r="B680" s="28" t="str">
        <f>CONCATENATE(C680,COUNTIF($C$2:C680,C680))</f>
        <v>Ansião6</v>
      </c>
      <c r="C680" s="28" t="s">
        <v>166</v>
      </c>
      <c r="D680" s="28" t="s">
        <v>108</v>
      </c>
      <c r="E680" s="28" t="s">
        <v>2387</v>
      </c>
      <c r="F680" s="28">
        <f>COUNTIF($C$2:C680,C680)</f>
        <v>6</v>
      </c>
    </row>
    <row r="681" spans="2:6">
      <c r="B681" s="28" t="str">
        <f>CONCATENATE(C681,COUNTIF($C$2:C681,C681))</f>
        <v>Castanheira de Pêra1</v>
      </c>
      <c r="C681" s="28" t="s">
        <v>239</v>
      </c>
      <c r="D681" s="28" t="s">
        <v>108</v>
      </c>
      <c r="E681" s="28" t="s">
        <v>1047</v>
      </c>
      <c r="F681" s="28">
        <f>COUNTIF($C$2:C681,C681)</f>
        <v>1</v>
      </c>
    </row>
    <row r="682" spans="2:6">
      <c r="B682" s="28" t="str">
        <f>CONCATENATE(C682,COUNTIF($C$2:C682,C682))</f>
        <v>Figueiró dos Vinhos1</v>
      </c>
      <c r="C682" s="28" t="s">
        <v>306</v>
      </c>
      <c r="D682" s="28" t="s">
        <v>108</v>
      </c>
      <c r="E682" s="28" t="s">
        <v>216</v>
      </c>
      <c r="F682" s="28">
        <f>COUNTIF($C$2:C682,C682)</f>
        <v>1</v>
      </c>
    </row>
    <row r="683" spans="2:6">
      <c r="B683" s="28" t="str">
        <f>CONCATENATE(C683,COUNTIF($C$2:C683,C683))</f>
        <v>Figueiró dos Vinhos2</v>
      </c>
      <c r="C683" s="28" t="s">
        <v>306</v>
      </c>
      <c r="D683" s="28" t="s">
        <v>108</v>
      </c>
      <c r="E683" s="28" t="s">
        <v>615</v>
      </c>
      <c r="F683" s="28">
        <f>COUNTIF($C$2:C683,C683)</f>
        <v>2</v>
      </c>
    </row>
    <row r="684" spans="2:6">
      <c r="B684" s="28" t="str">
        <f>CONCATENATE(C684,COUNTIF($C$2:C684,C684))</f>
        <v>Figueiró dos Vinhos3</v>
      </c>
      <c r="C684" s="28" t="s">
        <v>306</v>
      </c>
      <c r="D684" s="28" t="s">
        <v>108</v>
      </c>
      <c r="E684" s="28" t="s">
        <v>939</v>
      </c>
      <c r="F684" s="28">
        <f>COUNTIF($C$2:C684,C684)</f>
        <v>3</v>
      </c>
    </row>
    <row r="685" spans="2:6">
      <c r="B685" s="28" t="str">
        <f>CONCATENATE(C685,COUNTIF($C$2:C685,C685))</f>
        <v>Figueiró dos Vinhos4</v>
      </c>
      <c r="C685" s="28" t="s">
        <v>306</v>
      </c>
      <c r="D685" s="28" t="s">
        <v>108</v>
      </c>
      <c r="E685" s="28" t="s">
        <v>1361</v>
      </c>
      <c r="F685" s="28">
        <f>COUNTIF($C$2:C685,C685)</f>
        <v>4</v>
      </c>
    </row>
    <row r="686" spans="2:6">
      <c r="B686" s="28" t="str">
        <f>CONCATENATE(C686,COUNTIF($C$2:C686,C686))</f>
        <v>Pedrógão Grande1</v>
      </c>
      <c r="C686" s="28" t="s">
        <v>476</v>
      </c>
      <c r="D686" s="28" t="s">
        <v>108</v>
      </c>
      <c r="E686" s="28" t="s">
        <v>1504</v>
      </c>
      <c r="F686" s="28">
        <f>COUNTIF($C$2:C686,C686)</f>
        <v>1</v>
      </c>
    </row>
    <row r="687" spans="2:6">
      <c r="B687" s="28" t="str">
        <f>CONCATENATE(C687,COUNTIF($C$2:C687,C687))</f>
        <v>Pedrógão Grande2</v>
      </c>
      <c r="C687" s="28" t="s">
        <v>476</v>
      </c>
      <c r="D687" s="28" t="s">
        <v>108</v>
      </c>
      <c r="E687" s="28" t="s">
        <v>476</v>
      </c>
      <c r="F687" s="28">
        <f>COUNTIF($C$2:C687,C687)</f>
        <v>2</v>
      </c>
    </row>
    <row r="688" spans="2:6">
      <c r="B688" s="28" t="str">
        <f>CONCATENATE(C688,COUNTIF($C$2:C688,C688))</f>
        <v>Pedrógão Grande3</v>
      </c>
      <c r="C688" s="28" t="s">
        <v>476</v>
      </c>
      <c r="D688" s="28" t="s">
        <v>108</v>
      </c>
      <c r="E688" s="28" t="s">
        <v>2907</v>
      </c>
      <c r="F688" s="28">
        <f>COUNTIF($C$2:C688,C688)</f>
        <v>3</v>
      </c>
    </row>
    <row r="689" spans="2:6">
      <c r="B689" s="26" t="str">
        <f>CONCATENATE(C689,COUNTIF($C$2:C689,C689))</f>
        <v>Alandroal1</v>
      </c>
      <c r="C689" s="26" t="s">
        <v>90</v>
      </c>
      <c r="D689" s="26" t="s">
        <v>111</v>
      </c>
      <c r="E689" s="26" t="s">
        <v>244</v>
      </c>
      <c r="F689" s="26">
        <f>COUNTIF($C$2:C689,C689)</f>
        <v>1</v>
      </c>
    </row>
    <row r="690" spans="2:6">
      <c r="B690" s="26" t="str">
        <f>CONCATENATE(C690,COUNTIF($C$2:C690,C690))</f>
        <v>Alandroal2</v>
      </c>
      <c r="C690" s="26" t="s">
        <v>90</v>
      </c>
      <c r="D690" s="26" t="s">
        <v>111</v>
      </c>
      <c r="E690" s="26" t="s">
        <v>981</v>
      </c>
      <c r="F690" s="26">
        <f>COUNTIF($C$2:C690,C690)</f>
        <v>2</v>
      </c>
    </row>
    <row r="691" spans="2:6">
      <c r="B691" s="26" t="str">
        <f>CONCATENATE(C691,COUNTIF($C$2:C691,C691))</f>
        <v>Alandroal3</v>
      </c>
      <c r="C691" s="26" t="s">
        <v>90</v>
      </c>
      <c r="D691" s="26" t="s">
        <v>111</v>
      </c>
      <c r="E691" s="26" t="s">
        <v>2397</v>
      </c>
      <c r="F691" s="26">
        <f>COUNTIF($C$2:C691,C691)</f>
        <v>3</v>
      </c>
    </row>
    <row r="692" spans="2:6">
      <c r="B692" s="26" t="str">
        <f>CONCATENATE(C692,COUNTIF($C$2:C692,C692))</f>
        <v>Alandroal4</v>
      </c>
      <c r="C692" s="26" t="s">
        <v>90</v>
      </c>
      <c r="D692" s="26" t="s">
        <v>111</v>
      </c>
      <c r="E692" s="26" t="s">
        <v>2697</v>
      </c>
      <c r="F692" s="26">
        <f>COUNTIF($C$2:C692,C692)</f>
        <v>4</v>
      </c>
    </row>
    <row r="693" spans="2:6">
      <c r="B693" s="26" t="str">
        <f>CONCATENATE(C693,COUNTIF($C$2:C693,C693))</f>
        <v>Arraiolos1</v>
      </c>
      <c r="C693" s="26" t="s">
        <v>176</v>
      </c>
      <c r="D693" s="26" t="s">
        <v>111</v>
      </c>
      <c r="E693" s="26" t="s">
        <v>176</v>
      </c>
      <c r="F693" s="26">
        <f>COUNTIF($C$2:C693,C693)</f>
        <v>1</v>
      </c>
    </row>
    <row r="694" spans="2:6">
      <c r="B694" s="26" t="str">
        <f>CONCATENATE(C694,COUNTIF($C$2:C694,C694))</f>
        <v>Arraiolos2</v>
      </c>
      <c r="C694" s="26" t="s">
        <v>176</v>
      </c>
      <c r="D694" s="26" t="s">
        <v>111</v>
      </c>
      <c r="E694" s="26" t="s">
        <v>1442</v>
      </c>
      <c r="F694" s="26">
        <f>COUNTIF($C$2:C694,C694)</f>
        <v>2</v>
      </c>
    </row>
    <row r="695" spans="2:6">
      <c r="B695" s="26" t="str">
        <f>CONCATENATE(C695,COUNTIF($C$2:C695,C695))</f>
        <v>Arraiolos3</v>
      </c>
      <c r="C695" s="26" t="s">
        <v>176</v>
      </c>
      <c r="D695" s="26" t="s">
        <v>111</v>
      </c>
      <c r="E695" s="26" t="s">
        <v>1536</v>
      </c>
      <c r="F695" s="26">
        <f>COUNTIF($C$2:C695,C695)</f>
        <v>3</v>
      </c>
    </row>
    <row r="696" spans="2:6">
      <c r="B696" s="26" t="str">
        <f>CONCATENATE(C696,COUNTIF($C$2:C696,C696))</f>
        <v>Arraiolos4</v>
      </c>
      <c r="C696" s="26" t="s">
        <v>176</v>
      </c>
      <c r="D696" s="26" t="s">
        <v>111</v>
      </c>
      <c r="E696" s="26" t="s">
        <v>2445</v>
      </c>
      <c r="F696" s="26">
        <f>COUNTIF($C$2:C696,C696)</f>
        <v>4</v>
      </c>
    </row>
    <row r="697" spans="2:6">
      <c r="B697" s="26" t="str">
        <f>CONCATENATE(C697,COUNTIF($C$2:C697,C697))</f>
        <v>Arraiolos5</v>
      </c>
      <c r="C697" s="26" t="s">
        <v>176</v>
      </c>
      <c r="D697" s="26" t="s">
        <v>111</v>
      </c>
      <c r="E697" s="26" t="s">
        <v>2990</v>
      </c>
      <c r="F697" s="26">
        <f>COUNTIF($C$2:C697,C697)</f>
        <v>5</v>
      </c>
    </row>
    <row r="698" spans="2:6">
      <c r="B698" s="26" t="str">
        <f>CONCATENATE(C698,COUNTIF($C$2:C698,C698))</f>
        <v>Borba1</v>
      </c>
      <c r="C698" s="26" t="s">
        <v>205</v>
      </c>
      <c r="D698" s="26" t="s">
        <v>111</v>
      </c>
      <c r="E698" s="26" t="s">
        <v>843</v>
      </c>
      <c r="F698" s="26">
        <f>COUNTIF($C$2:C698,C698)</f>
        <v>1</v>
      </c>
    </row>
    <row r="699" spans="2:6">
      <c r="B699" s="26" t="str">
        <f>CONCATENATE(C699,COUNTIF($C$2:C699,C699))</f>
        <v>Borba2</v>
      </c>
      <c r="C699" s="26" t="s">
        <v>205</v>
      </c>
      <c r="D699" s="26" t="s">
        <v>111</v>
      </c>
      <c r="E699" s="26" t="s">
        <v>844</v>
      </c>
      <c r="F699" s="26">
        <f>COUNTIF($C$2:C699,C699)</f>
        <v>2</v>
      </c>
    </row>
    <row r="700" spans="2:6">
      <c r="B700" s="26" t="str">
        <f>CONCATENATE(C700,COUNTIF($C$2:C700,C700))</f>
        <v>Borba3</v>
      </c>
      <c r="C700" s="26" t="s">
        <v>205</v>
      </c>
      <c r="D700" s="26" t="s">
        <v>111</v>
      </c>
      <c r="E700" s="26" t="s">
        <v>1923</v>
      </c>
      <c r="F700" s="26">
        <f>COUNTIF($C$2:C700,C700)</f>
        <v>3</v>
      </c>
    </row>
    <row r="701" spans="2:6">
      <c r="B701" s="26" t="str">
        <f>CONCATENATE(C701,COUNTIF($C$2:C701,C701))</f>
        <v>Borba4</v>
      </c>
      <c r="C701" s="26" t="s">
        <v>205</v>
      </c>
      <c r="D701" s="26" t="s">
        <v>111</v>
      </c>
      <c r="E701" s="26" t="s">
        <v>2250</v>
      </c>
      <c r="F701" s="26">
        <f>COUNTIF($C$2:C701,C701)</f>
        <v>4</v>
      </c>
    </row>
    <row r="702" spans="2:6">
      <c r="B702" s="26" t="str">
        <f>CONCATENATE(C702,COUNTIF($C$2:C702,C702))</f>
        <v>Estremoz1</v>
      </c>
      <c r="C702" s="26" t="s">
        <v>288</v>
      </c>
      <c r="D702" s="26" t="s">
        <v>111</v>
      </c>
      <c r="E702" s="26" t="s">
        <v>508</v>
      </c>
      <c r="F702" s="26">
        <f>COUNTIF($C$2:C702,C702)</f>
        <v>1</v>
      </c>
    </row>
    <row r="703" spans="2:6">
      <c r="B703" s="26" t="str">
        <f>CONCATENATE(C703,COUNTIF($C$2:C703,C703))</f>
        <v>Estremoz2</v>
      </c>
      <c r="C703" s="26" t="s">
        <v>288</v>
      </c>
      <c r="D703" s="26" t="s">
        <v>111</v>
      </c>
      <c r="E703" s="26" t="s">
        <v>589</v>
      </c>
      <c r="F703" s="26">
        <f>COUNTIF($C$2:C703,C703)</f>
        <v>2</v>
      </c>
    </row>
    <row r="704" spans="2:6">
      <c r="B704" s="26" t="str">
        <f>CONCATENATE(C704,COUNTIF($C$2:C704,C704))</f>
        <v>Estremoz3</v>
      </c>
      <c r="C704" s="26" t="s">
        <v>288</v>
      </c>
      <c r="D704" s="26" t="s">
        <v>111</v>
      </c>
      <c r="E704" s="26" t="s">
        <v>1297</v>
      </c>
      <c r="F704" s="26">
        <f>COUNTIF($C$2:C704,C704)</f>
        <v>3</v>
      </c>
    </row>
    <row r="705" spans="2:6">
      <c r="B705" s="26" t="str">
        <f>CONCATENATE(C705,COUNTIF($C$2:C705,C705))</f>
        <v>Estremoz4</v>
      </c>
      <c r="C705" s="26" t="s">
        <v>288</v>
      </c>
      <c r="D705" s="26" t="s">
        <v>111</v>
      </c>
      <c r="E705" s="26" t="s">
        <v>1301</v>
      </c>
      <c r="F705" s="26">
        <f>COUNTIF($C$2:C705,C705)</f>
        <v>4</v>
      </c>
    </row>
    <row r="706" spans="2:6">
      <c r="B706" s="26" t="str">
        <f>CONCATENATE(C706,COUNTIF($C$2:C706,C706))</f>
        <v>Estremoz5</v>
      </c>
      <c r="C706" s="26" t="s">
        <v>288</v>
      </c>
      <c r="D706" s="26" t="s">
        <v>111</v>
      </c>
      <c r="E706" s="26" t="s">
        <v>1477</v>
      </c>
      <c r="F706" s="26">
        <f>COUNTIF($C$2:C706,C706)</f>
        <v>5</v>
      </c>
    </row>
    <row r="707" spans="2:6">
      <c r="B707" s="26" t="str">
        <f>CONCATENATE(C707,COUNTIF($C$2:C707,C707))</f>
        <v>Estremoz6</v>
      </c>
      <c r="C707" s="26" t="s">
        <v>288</v>
      </c>
      <c r="D707" s="26" t="s">
        <v>111</v>
      </c>
      <c r="E707" s="26" t="s">
        <v>2424</v>
      </c>
      <c r="F707" s="26">
        <f>COUNTIF($C$2:C707,C707)</f>
        <v>6</v>
      </c>
    </row>
    <row r="708" spans="2:6">
      <c r="B708" s="26" t="str">
        <f>CONCATENATE(C708,COUNTIF($C$2:C708,C708))</f>
        <v>Estremoz7</v>
      </c>
      <c r="C708" s="26" t="s">
        <v>288</v>
      </c>
      <c r="D708" s="26" t="s">
        <v>111</v>
      </c>
      <c r="E708" s="26" t="s">
        <v>2434</v>
      </c>
      <c r="F708" s="26">
        <f>COUNTIF($C$2:C708,C708)</f>
        <v>7</v>
      </c>
    </row>
    <row r="709" spans="2:6">
      <c r="B709" s="26" t="str">
        <f>CONCATENATE(C709,COUNTIF($C$2:C709,C709))</f>
        <v>Estremoz8</v>
      </c>
      <c r="C709" s="26" t="s">
        <v>288</v>
      </c>
      <c r="D709" s="26" t="s">
        <v>111</v>
      </c>
      <c r="E709" s="26" t="s">
        <v>2473</v>
      </c>
      <c r="F709" s="26">
        <f>COUNTIF($C$2:C709,C709)</f>
        <v>8</v>
      </c>
    </row>
    <row r="710" spans="2:6">
      <c r="B710" s="26" t="str">
        <f>CONCATENATE(C710,COUNTIF($C$2:C710,C710))</f>
        <v>Estremoz9</v>
      </c>
      <c r="C710" s="26" t="s">
        <v>288</v>
      </c>
      <c r="D710" s="26" t="s">
        <v>111</v>
      </c>
      <c r="E710" s="26" t="s">
        <v>2852</v>
      </c>
      <c r="F710" s="26">
        <f>COUNTIF($C$2:C710,C710)</f>
        <v>9</v>
      </c>
    </row>
    <row r="711" spans="2:6">
      <c r="B711" s="26" t="str">
        <f>CONCATENATE(C711,COUNTIF($C$2:C711,C711))</f>
        <v>Évora1</v>
      </c>
      <c r="C711" s="26" t="s">
        <v>290</v>
      </c>
      <c r="D711" s="26" t="s">
        <v>111</v>
      </c>
      <c r="E711" s="26" t="s">
        <v>746</v>
      </c>
      <c r="F711" s="26">
        <f>COUNTIF($C$2:C711,C711)</f>
        <v>1</v>
      </c>
    </row>
    <row r="712" spans="2:6">
      <c r="B712" s="26" t="str">
        <f>CONCATENATE(C712,COUNTIF($C$2:C712,C712))</f>
        <v>Évora2</v>
      </c>
      <c r="C712" s="26" t="s">
        <v>290</v>
      </c>
      <c r="D712" s="26" t="s">
        <v>111</v>
      </c>
      <c r="E712" s="26" t="s">
        <v>957</v>
      </c>
      <c r="F712" s="26">
        <f>COUNTIF($C$2:C712,C712)</f>
        <v>2</v>
      </c>
    </row>
    <row r="713" spans="2:6">
      <c r="B713" s="26" t="str">
        <f>CONCATENATE(C713,COUNTIF($C$2:C713,C713))</f>
        <v>Évora3</v>
      </c>
      <c r="C713" s="26" t="s">
        <v>290</v>
      </c>
      <c r="D713" s="26" t="s">
        <v>111</v>
      </c>
      <c r="E713" s="26" t="s">
        <v>1299</v>
      </c>
      <c r="F713" s="26">
        <f>COUNTIF($C$2:C713,C713)</f>
        <v>3</v>
      </c>
    </row>
    <row r="714" spans="2:6">
      <c r="B714" s="26" t="str">
        <f>CONCATENATE(C714,COUNTIF($C$2:C714,C714))</f>
        <v>Évora4</v>
      </c>
      <c r="C714" s="26" t="s">
        <v>290</v>
      </c>
      <c r="D714" s="26" t="s">
        <v>111</v>
      </c>
      <c r="E714" s="26" t="s">
        <v>1687</v>
      </c>
      <c r="F714" s="26">
        <f>COUNTIF($C$2:C714,C714)</f>
        <v>4</v>
      </c>
    </row>
    <row r="715" spans="2:6">
      <c r="B715" s="26" t="str">
        <f>CONCATENATE(C715,COUNTIF($C$2:C715,C715))</f>
        <v>Évora5</v>
      </c>
      <c r="C715" s="26" t="s">
        <v>290</v>
      </c>
      <c r="D715" s="26" t="s">
        <v>111</v>
      </c>
      <c r="E715" s="26" t="s">
        <v>1884</v>
      </c>
      <c r="F715" s="26">
        <f>COUNTIF($C$2:C715,C715)</f>
        <v>5</v>
      </c>
    </row>
    <row r="716" spans="2:6">
      <c r="B716" s="26" t="str">
        <f>CONCATENATE(C716,COUNTIF($C$2:C716,C716))</f>
        <v>Évora6</v>
      </c>
      <c r="C716" s="26" t="s">
        <v>290</v>
      </c>
      <c r="D716" s="26" t="s">
        <v>111</v>
      </c>
      <c r="E716" s="26" t="s">
        <v>1887</v>
      </c>
      <c r="F716" s="26">
        <f>COUNTIF($C$2:C716,C716)</f>
        <v>6</v>
      </c>
    </row>
    <row r="717" spans="2:6">
      <c r="B717" s="26" t="str">
        <f>CONCATENATE(C717,COUNTIF($C$2:C717,C717))</f>
        <v>Évora7</v>
      </c>
      <c r="C717" s="26" t="s">
        <v>290</v>
      </c>
      <c r="D717" s="26" t="s">
        <v>111</v>
      </c>
      <c r="E717" s="26" t="s">
        <v>1892</v>
      </c>
      <c r="F717" s="26">
        <f>COUNTIF($C$2:C717,C717)</f>
        <v>7</v>
      </c>
    </row>
    <row r="718" spans="2:6">
      <c r="B718" s="26" t="str">
        <f>CONCATENATE(C718,COUNTIF($C$2:C718,C718))</f>
        <v>Évora8</v>
      </c>
      <c r="C718" s="26" t="s">
        <v>290</v>
      </c>
      <c r="D718" s="26" t="s">
        <v>111</v>
      </c>
      <c r="E718" s="26" t="s">
        <v>2425</v>
      </c>
      <c r="F718" s="26">
        <f>COUNTIF($C$2:C718,C718)</f>
        <v>8</v>
      </c>
    </row>
    <row r="719" spans="2:6">
      <c r="B719" s="26" t="str">
        <f>CONCATENATE(C719,COUNTIF($C$2:C719,C719))</f>
        <v>Évora9</v>
      </c>
      <c r="C719" s="26" t="s">
        <v>290</v>
      </c>
      <c r="D719" s="26" t="s">
        <v>111</v>
      </c>
      <c r="E719" s="26" t="s">
        <v>2480</v>
      </c>
      <c r="F719" s="26">
        <f>COUNTIF($C$2:C719,C719)</f>
        <v>9</v>
      </c>
    </row>
    <row r="720" spans="2:6">
      <c r="B720" s="26" t="str">
        <f>CONCATENATE(C720,COUNTIF($C$2:C720,C720))</f>
        <v>Évora10</v>
      </c>
      <c r="C720" s="26" t="s">
        <v>290</v>
      </c>
      <c r="D720" s="26" t="s">
        <v>111</v>
      </c>
      <c r="E720" s="26" t="s">
        <v>2499</v>
      </c>
      <c r="F720" s="26">
        <f>COUNTIF($C$2:C720,C720)</f>
        <v>10</v>
      </c>
    </row>
    <row r="721" spans="2:6">
      <c r="B721" s="26" t="str">
        <f>CONCATENATE(C721,COUNTIF($C$2:C721,C721))</f>
        <v>Évora11</v>
      </c>
      <c r="C721" s="26" t="s">
        <v>290</v>
      </c>
      <c r="D721" s="26" t="s">
        <v>111</v>
      </c>
      <c r="E721" s="26" t="s">
        <v>2534</v>
      </c>
      <c r="F721" s="26">
        <f>COUNTIF($C$2:C721,C721)</f>
        <v>11</v>
      </c>
    </row>
    <row r="722" spans="2:6">
      <c r="B722" s="26" t="str">
        <f>CONCATENATE(C722,COUNTIF($C$2:C722,C722))</f>
        <v>Évora12</v>
      </c>
      <c r="C722" s="26" t="s">
        <v>290</v>
      </c>
      <c r="D722" s="26" t="s">
        <v>111</v>
      </c>
      <c r="E722" s="26" t="s">
        <v>2714</v>
      </c>
      <c r="F722" s="26">
        <f>COUNTIF($C$2:C722,C722)</f>
        <v>12</v>
      </c>
    </row>
    <row r="723" spans="2:6">
      <c r="B723" s="26" t="str">
        <f>CONCATENATE(C723,COUNTIF($C$2:C723,C723))</f>
        <v>Montemor-o-Novo1</v>
      </c>
      <c r="C723" s="26" t="s">
        <v>418</v>
      </c>
      <c r="D723" s="26" t="s">
        <v>111</v>
      </c>
      <c r="E723" s="26" t="s">
        <v>903</v>
      </c>
      <c r="F723" s="26">
        <f>COUNTIF($C$2:C723,C723)</f>
        <v>1</v>
      </c>
    </row>
    <row r="724" spans="2:6">
      <c r="B724" s="26" t="str">
        <f>CONCATENATE(C724,COUNTIF($C$2:C724,C724))</f>
        <v>Montemor-o-Novo2</v>
      </c>
      <c r="C724" s="26" t="s">
        <v>418</v>
      </c>
      <c r="D724" s="26" t="s">
        <v>111</v>
      </c>
      <c r="E724" s="26" t="s">
        <v>1125</v>
      </c>
      <c r="F724" s="26">
        <f>COUNTIF($C$2:C724,C724)</f>
        <v>2</v>
      </c>
    </row>
    <row r="725" spans="2:6">
      <c r="B725" s="26" t="str">
        <f>CONCATENATE(C725,COUNTIF($C$2:C725,C725))</f>
        <v>Montemor-o-Novo3</v>
      </c>
      <c r="C725" s="26" t="s">
        <v>418</v>
      </c>
      <c r="D725" s="26" t="s">
        <v>111</v>
      </c>
      <c r="E725" s="26" t="s">
        <v>1164</v>
      </c>
      <c r="F725" s="26">
        <f>COUNTIF($C$2:C725,C725)</f>
        <v>3</v>
      </c>
    </row>
    <row r="726" spans="2:6">
      <c r="B726" s="26" t="str">
        <f>CONCATENATE(C726,COUNTIF($C$2:C726,C726))</f>
        <v>Montemor-o-Novo4</v>
      </c>
      <c r="C726" s="26" t="s">
        <v>418</v>
      </c>
      <c r="D726" s="26" t="s">
        <v>111</v>
      </c>
      <c r="E726" s="26" t="s">
        <v>1392</v>
      </c>
      <c r="F726" s="26">
        <f>COUNTIF($C$2:C726,C726)</f>
        <v>4</v>
      </c>
    </row>
    <row r="727" spans="2:6">
      <c r="B727" s="26" t="str">
        <f>CONCATENATE(C727,COUNTIF($C$2:C727,C727))</f>
        <v>Montemor-o-Novo5</v>
      </c>
      <c r="C727" s="26" t="s">
        <v>418</v>
      </c>
      <c r="D727" s="26" t="s">
        <v>111</v>
      </c>
      <c r="E727" s="26" t="s">
        <v>1888</v>
      </c>
      <c r="F727" s="26">
        <f>COUNTIF($C$2:C727,C727)</f>
        <v>5</v>
      </c>
    </row>
    <row r="728" spans="2:6">
      <c r="B728" s="26" t="str">
        <f>CONCATENATE(C728,COUNTIF($C$2:C728,C728))</f>
        <v>Montemor-o-Novo6</v>
      </c>
      <c r="C728" s="26" t="s">
        <v>418</v>
      </c>
      <c r="D728" s="26" t="s">
        <v>111</v>
      </c>
      <c r="E728" s="26" t="s">
        <v>2394</v>
      </c>
      <c r="F728" s="26">
        <f>COUNTIF($C$2:C728,C728)</f>
        <v>6</v>
      </c>
    </row>
    <row r="729" spans="2:6">
      <c r="B729" s="26" t="str">
        <f>CONCATENATE(C729,COUNTIF($C$2:C729,C729))</f>
        <v>Montemor-o-Novo7</v>
      </c>
      <c r="C729" s="26" t="s">
        <v>418</v>
      </c>
      <c r="D729" s="26" t="s">
        <v>111</v>
      </c>
      <c r="E729" s="26" t="s">
        <v>2432</v>
      </c>
      <c r="F729" s="26">
        <f>COUNTIF($C$2:C729,C729)</f>
        <v>7</v>
      </c>
    </row>
    <row r="730" spans="2:6">
      <c r="B730" s="26" t="str">
        <f>CONCATENATE(C730,COUNTIF($C$2:C730,C730))</f>
        <v>Mora1</v>
      </c>
      <c r="C730" s="26" t="s">
        <v>424</v>
      </c>
      <c r="D730" s="26" t="s">
        <v>111</v>
      </c>
      <c r="E730" s="26" t="s">
        <v>874</v>
      </c>
      <c r="F730" s="26">
        <f>COUNTIF($C$2:C730,C730)</f>
        <v>1</v>
      </c>
    </row>
    <row r="731" spans="2:6">
      <c r="B731" s="26" t="str">
        <f>CONCATENATE(C731,COUNTIF($C$2:C731,C731))</f>
        <v>Mora2</v>
      </c>
      <c r="C731" s="26" t="s">
        <v>424</v>
      </c>
      <c r="D731" s="26" t="s">
        <v>111</v>
      </c>
      <c r="E731" s="26" t="s">
        <v>896</v>
      </c>
      <c r="F731" s="26">
        <f>COUNTIF($C$2:C731,C731)</f>
        <v>2</v>
      </c>
    </row>
    <row r="732" spans="2:6">
      <c r="B732" s="26" t="str">
        <f>CONCATENATE(C732,COUNTIF($C$2:C732,C732))</f>
        <v>Mora3</v>
      </c>
      <c r="C732" s="26" t="s">
        <v>424</v>
      </c>
      <c r="D732" s="26" t="s">
        <v>111</v>
      </c>
      <c r="E732" s="26" t="s">
        <v>424</v>
      </c>
      <c r="F732" s="26">
        <f>COUNTIF($C$2:C732,C732)</f>
        <v>3</v>
      </c>
    </row>
    <row r="733" spans="2:6">
      <c r="B733" s="26" t="str">
        <f>CONCATENATE(C733,COUNTIF($C$2:C733,C733))</f>
        <v>Mora4</v>
      </c>
      <c r="C733" s="26" t="s">
        <v>424</v>
      </c>
      <c r="D733" s="26" t="s">
        <v>111</v>
      </c>
      <c r="E733" s="26" t="s">
        <v>2002</v>
      </c>
      <c r="F733" s="26">
        <f>COUNTIF($C$2:C733,C733)</f>
        <v>4</v>
      </c>
    </row>
    <row r="734" spans="2:6">
      <c r="B734" s="26" t="str">
        <f>CONCATENATE(C734,COUNTIF($C$2:C734,C734))</f>
        <v>Mourão1</v>
      </c>
      <c r="C734" s="26" t="s">
        <v>429</v>
      </c>
      <c r="D734" s="26" t="s">
        <v>111</v>
      </c>
      <c r="E734" s="26" t="s">
        <v>1508</v>
      </c>
      <c r="F734" s="26">
        <f>COUNTIF($C$2:C734,C734)</f>
        <v>1</v>
      </c>
    </row>
    <row r="735" spans="2:6">
      <c r="B735" s="26" t="str">
        <f>CONCATENATE(C735,COUNTIF($C$2:C735,C735))</f>
        <v>Mourão2</v>
      </c>
      <c r="C735" s="26" t="s">
        <v>429</v>
      </c>
      <c r="D735" s="26" t="s">
        <v>111</v>
      </c>
      <c r="E735" s="26" t="s">
        <v>1661</v>
      </c>
      <c r="F735" s="26">
        <f>COUNTIF($C$2:C735,C735)</f>
        <v>2</v>
      </c>
    </row>
    <row r="736" spans="2:6">
      <c r="B736" s="26" t="str">
        <f>CONCATENATE(C736,COUNTIF($C$2:C736,C736))</f>
        <v>Mourão3</v>
      </c>
      <c r="C736" s="26" t="s">
        <v>429</v>
      </c>
      <c r="D736" s="26" t="s">
        <v>111</v>
      </c>
      <c r="E736" s="26" t="s">
        <v>429</v>
      </c>
      <c r="F736" s="26">
        <f>COUNTIF($C$2:C736,C736)</f>
        <v>3</v>
      </c>
    </row>
    <row r="737" spans="2:6">
      <c r="B737" s="26" t="str">
        <f>CONCATENATE(C737,COUNTIF($C$2:C737,C737))</f>
        <v>Redondo1</v>
      </c>
      <c r="C737" s="26" t="s">
        <v>529</v>
      </c>
      <c r="D737" s="26" t="s">
        <v>111</v>
      </c>
      <c r="E737" s="26" t="s">
        <v>1828</v>
      </c>
      <c r="F737" s="26">
        <f>COUNTIF($C$2:C737,C737)</f>
        <v>1</v>
      </c>
    </row>
    <row r="738" spans="2:6">
      <c r="B738" s="26" t="str">
        <f>CONCATENATE(C738,COUNTIF($C$2:C738,C738))</f>
        <v>Redondo2</v>
      </c>
      <c r="C738" s="26" t="s">
        <v>529</v>
      </c>
      <c r="D738" s="26" t="s">
        <v>111</v>
      </c>
      <c r="E738" s="26" t="s">
        <v>529</v>
      </c>
      <c r="F738" s="26">
        <f>COUNTIF($C$2:C738,C738)</f>
        <v>2</v>
      </c>
    </row>
    <row r="739" spans="2:6">
      <c r="B739" s="26" t="str">
        <f>CONCATENATE(C739,COUNTIF($C$2:C739,C739))</f>
        <v>Reguengos de Monsaraz1</v>
      </c>
      <c r="C739" s="26" t="s">
        <v>531</v>
      </c>
      <c r="D739" s="26" t="s">
        <v>111</v>
      </c>
      <c r="E739" s="26" t="s">
        <v>948</v>
      </c>
      <c r="F739" s="26">
        <f>COUNTIF($C$2:C739,C739)</f>
        <v>1</v>
      </c>
    </row>
    <row r="740" spans="2:6">
      <c r="B740" s="26" t="str">
        <f>CONCATENATE(C740,COUNTIF($C$2:C740,C740))</f>
        <v>Reguengos de Monsaraz2</v>
      </c>
      <c r="C740" s="26" t="s">
        <v>531</v>
      </c>
      <c r="D740" s="26" t="s">
        <v>111</v>
      </c>
      <c r="E740" s="26" t="s">
        <v>1171</v>
      </c>
      <c r="F740" s="26">
        <f>COUNTIF($C$2:C740,C740)</f>
        <v>2</v>
      </c>
    </row>
    <row r="741" spans="2:6">
      <c r="B741" s="26" t="str">
        <f>CONCATENATE(C741,COUNTIF($C$2:C741,C741))</f>
        <v>Reguengos de Monsaraz3</v>
      </c>
      <c r="C741" s="26" t="s">
        <v>531</v>
      </c>
      <c r="D741" s="26" t="s">
        <v>111</v>
      </c>
      <c r="E741" s="26" t="s">
        <v>1807</v>
      </c>
      <c r="F741" s="26">
        <f>COUNTIF($C$2:C741,C741)</f>
        <v>3</v>
      </c>
    </row>
    <row r="742" spans="2:6">
      <c r="B742" s="26" t="str">
        <f>CONCATENATE(C742,COUNTIF($C$2:C742,C742))</f>
        <v>Reguengos de Monsaraz4</v>
      </c>
      <c r="C742" s="26" t="s">
        <v>531</v>
      </c>
      <c r="D742" s="26" t="s">
        <v>111</v>
      </c>
      <c r="E742" s="26" t="s">
        <v>531</v>
      </c>
      <c r="F742" s="26">
        <f>COUNTIF($C$2:C742,C742)</f>
        <v>4</v>
      </c>
    </row>
    <row r="743" spans="2:6">
      <c r="B743" s="26" t="str">
        <f>CONCATENATE(C743,COUNTIF($C$2:C743,C743))</f>
        <v>Vendas Novas1</v>
      </c>
      <c r="C743" s="26" t="s">
        <v>643</v>
      </c>
      <c r="D743" s="26" t="s">
        <v>111</v>
      </c>
      <c r="E743" s="26" t="s">
        <v>1590</v>
      </c>
      <c r="F743" s="26">
        <f>COUNTIF($C$2:C743,C743)</f>
        <v>1</v>
      </c>
    </row>
    <row r="744" spans="2:6">
      <c r="B744" s="26" t="str">
        <f>CONCATENATE(C744,COUNTIF($C$2:C744,C744))</f>
        <v>Vendas Novas2</v>
      </c>
      <c r="C744" s="26" t="s">
        <v>643</v>
      </c>
      <c r="D744" s="26" t="s">
        <v>111</v>
      </c>
      <c r="E744" s="26" t="s">
        <v>643</v>
      </c>
      <c r="F744" s="26">
        <f>COUNTIF($C$2:C744,C744)</f>
        <v>2</v>
      </c>
    </row>
    <row r="745" spans="2:6">
      <c r="B745" s="26" t="str">
        <f>CONCATENATE(C745,COUNTIF($C$2:C745,C745))</f>
        <v>Vila Viçosa1</v>
      </c>
      <c r="C745" s="26" t="s">
        <v>687</v>
      </c>
      <c r="D745" s="26" t="s">
        <v>111</v>
      </c>
      <c r="E745" s="26" t="s">
        <v>808</v>
      </c>
      <c r="F745" s="26">
        <f>COUNTIF($C$2:C745,C745)</f>
        <v>1</v>
      </c>
    </row>
    <row r="746" spans="2:6">
      <c r="B746" s="26" t="str">
        <f>CONCATENATE(C746,COUNTIF($C$2:C746,C746))</f>
        <v>Vila Viçosa2</v>
      </c>
      <c r="C746" s="26" t="s">
        <v>687</v>
      </c>
      <c r="D746" s="26" t="s">
        <v>111</v>
      </c>
      <c r="E746" s="26" t="s">
        <v>1128</v>
      </c>
      <c r="F746" s="26">
        <f>COUNTIF($C$2:C746,C746)</f>
        <v>2</v>
      </c>
    </row>
    <row r="747" spans="2:6">
      <c r="B747" s="26" t="str">
        <f>CONCATENATE(C747,COUNTIF($C$2:C747,C747))</f>
        <v>Vila Viçosa3</v>
      </c>
      <c r="C747" s="26" t="s">
        <v>687</v>
      </c>
      <c r="D747" s="26" t="s">
        <v>111</v>
      </c>
      <c r="E747" s="26" t="s">
        <v>1881</v>
      </c>
      <c r="F747" s="26">
        <f>COUNTIF($C$2:C747,C747)</f>
        <v>3</v>
      </c>
    </row>
    <row r="748" spans="2:6">
      <c r="B748" s="26" t="str">
        <f>CONCATENATE(C748,COUNTIF($C$2:C748,C748))</f>
        <v>Vila Viçosa4</v>
      </c>
      <c r="C748" s="26" t="s">
        <v>687</v>
      </c>
      <c r="D748" s="26" t="s">
        <v>111</v>
      </c>
      <c r="E748" s="26" t="s">
        <v>1990</v>
      </c>
      <c r="F748" s="26">
        <f>COUNTIF($C$2:C748,C748)</f>
        <v>4</v>
      </c>
    </row>
    <row r="749" spans="2:6">
      <c r="B749" s="28" t="str">
        <f>CONCATENATE(C749,COUNTIF($C$2:C749,C749))</f>
        <v>Espinho1</v>
      </c>
      <c r="C749" s="28" t="s">
        <v>283</v>
      </c>
      <c r="D749" s="28" t="s">
        <v>114</v>
      </c>
      <c r="E749" s="28" t="s">
        <v>559</v>
      </c>
      <c r="F749" s="28">
        <f>COUNTIF($C$2:C749,C749)</f>
        <v>1</v>
      </c>
    </row>
    <row r="750" spans="2:6">
      <c r="B750" s="28" t="str">
        <f>CONCATENATE(C750,COUNTIF($C$2:C750,C750))</f>
        <v>Espinho2</v>
      </c>
      <c r="C750" s="28" t="s">
        <v>283</v>
      </c>
      <c r="D750" s="28" t="s">
        <v>114</v>
      </c>
      <c r="E750" s="28" t="s">
        <v>283</v>
      </c>
      <c r="F750" s="28">
        <f>COUNTIF($C$2:C750,C750)</f>
        <v>2</v>
      </c>
    </row>
    <row r="751" spans="2:6">
      <c r="B751" s="28" t="str">
        <f>CONCATENATE(C751,COUNTIF($C$2:C751,C751))</f>
        <v>Espinho3</v>
      </c>
      <c r="C751" s="28" t="s">
        <v>283</v>
      </c>
      <c r="D751" s="28" t="s">
        <v>114</v>
      </c>
      <c r="E751" s="28" t="s">
        <v>1987</v>
      </c>
      <c r="F751" s="28">
        <f>COUNTIF($C$2:C751,C751)</f>
        <v>3</v>
      </c>
    </row>
    <row r="752" spans="2:6">
      <c r="B752" s="28" t="str">
        <f>CONCATENATE(C752,COUNTIF($C$2:C752,C752))</f>
        <v>Espinho4</v>
      </c>
      <c r="C752" s="28" t="s">
        <v>283</v>
      </c>
      <c r="D752" s="28" t="s">
        <v>114</v>
      </c>
      <c r="E752" s="28" t="s">
        <v>2616</v>
      </c>
      <c r="F752" s="28">
        <f>COUNTIF($C$2:C752,C752)</f>
        <v>4</v>
      </c>
    </row>
    <row r="753" spans="2:6">
      <c r="B753" s="28" t="str">
        <f>CONCATENATE(C753,COUNTIF($C$2:C753,C753))</f>
        <v>Gondomar1</v>
      </c>
      <c r="C753" s="28" t="s">
        <v>323</v>
      </c>
      <c r="D753" s="28" t="s">
        <v>114</v>
      </c>
      <c r="E753" s="28" t="s">
        <v>747</v>
      </c>
      <c r="F753" s="28">
        <f>COUNTIF($C$2:C753,C753)</f>
        <v>1</v>
      </c>
    </row>
    <row r="754" spans="2:6">
      <c r="B754" s="28" t="str">
        <f>CONCATENATE(C754,COUNTIF($C$2:C754,C754))</f>
        <v>Gondomar2</v>
      </c>
      <c r="C754" s="28" t="s">
        <v>323</v>
      </c>
      <c r="D754" s="28" t="s">
        <v>114</v>
      </c>
      <c r="E754" s="28" t="s">
        <v>1312</v>
      </c>
      <c r="F754" s="28">
        <f>COUNTIF($C$2:C754,C754)</f>
        <v>2</v>
      </c>
    </row>
    <row r="755" spans="2:6">
      <c r="B755" s="28" t="str">
        <f>CONCATENATE(C755,COUNTIF($C$2:C755,C755))</f>
        <v>Gondomar3</v>
      </c>
      <c r="C755" s="28" t="s">
        <v>323</v>
      </c>
      <c r="D755" s="28" t="s">
        <v>114</v>
      </c>
      <c r="E755" s="28" t="s">
        <v>1396</v>
      </c>
      <c r="F755" s="28">
        <f>COUNTIF($C$2:C755,C755)</f>
        <v>3</v>
      </c>
    </row>
    <row r="756" spans="2:6">
      <c r="B756" s="28" t="str">
        <f>CONCATENATE(C756,COUNTIF($C$2:C756,C756))</f>
        <v>Gondomar4</v>
      </c>
      <c r="C756" s="28" t="s">
        <v>323</v>
      </c>
      <c r="D756" s="28" t="s">
        <v>114</v>
      </c>
      <c r="E756" s="28" t="s">
        <v>1493</v>
      </c>
      <c r="F756" s="28">
        <f>COUNTIF($C$2:C756,C756)</f>
        <v>4</v>
      </c>
    </row>
    <row r="757" spans="2:6">
      <c r="B757" s="28" t="str">
        <f>CONCATENATE(C757,COUNTIF($C$2:C757,C757))</f>
        <v>Gondomar5</v>
      </c>
      <c r="C757" s="28" t="s">
        <v>323</v>
      </c>
      <c r="D757" s="28" t="s">
        <v>114</v>
      </c>
      <c r="E757" s="28" t="s">
        <v>1629</v>
      </c>
      <c r="F757" s="28">
        <f>COUNTIF($C$2:C757,C757)</f>
        <v>5</v>
      </c>
    </row>
    <row r="758" spans="2:6">
      <c r="B758" s="28" t="str">
        <f>CONCATENATE(C758,COUNTIF($C$2:C758,C758))</f>
        <v>Gondomar6</v>
      </c>
      <c r="C758" s="28" t="s">
        <v>323</v>
      </c>
      <c r="D758" s="28" t="s">
        <v>114</v>
      </c>
      <c r="E758" s="28" t="s">
        <v>1752</v>
      </c>
      <c r="F758" s="28">
        <f>COUNTIF($C$2:C758,C758)</f>
        <v>6</v>
      </c>
    </row>
    <row r="759" spans="2:6">
      <c r="B759" s="28" t="str">
        <f>CONCATENATE(C759,COUNTIF($C$2:C759,C759))</f>
        <v>Gondomar7</v>
      </c>
      <c r="C759" s="28" t="s">
        <v>323</v>
      </c>
      <c r="D759" s="28" t="s">
        <v>114</v>
      </c>
      <c r="E759" s="28" t="s">
        <v>2258</v>
      </c>
      <c r="F759" s="28">
        <f>COUNTIF($C$2:C759,C759)</f>
        <v>7</v>
      </c>
    </row>
    <row r="760" spans="2:6">
      <c r="B760" s="28" t="str">
        <f>CONCATENATE(C760,COUNTIF($C$2:C760,C760))</f>
        <v>Maia1</v>
      </c>
      <c r="C760" s="28" t="s">
        <v>375</v>
      </c>
      <c r="D760" s="28" t="s">
        <v>114</v>
      </c>
      <c r="E760" s="28" t="s">
        <v>210</v>
      </c>
      <c r="F760" s="28">
        <f>COUNTIF($C$2:C760,C760)</f>
        <v>1</v>
      </c>
    </row>
    <row r="761" spans="2:6">
      <c r="B761" s="28" t="str">
        <f>CONCATENATE(C761,COUNTIF($C$2:C761,C761))</f>
        <v>Maia2</v>
      </c>
      <c r="C761" s="28" t="s">
        <v>375</v>
      </c>
      <c r="D761" s="28" t="s">
        <v>114</v>
      </c>
      <c r="E761" s="28" t="s">
        <v>1058</v>
      </c>
      <c r="F761" s="28">
        <f>COUNTIF($C$2:C761,C761)</f>
        <v>2</v>
      </c>
    </row>
    <row r="762" spans="2:6">
      <c r="B762" s="28" t="str">
        <f>CONCATENATE(C762,COUNTIF($C$2:C762,C762))</f>
        <v>Maia3</v>
      </c>
      <c r="C762" s="28" t="s">
        <v>375</v>
      </c>
      <c r="D762" s="28" t="s">
        <v>114</v>
      </c>
      <c r="E762" s="28" t="s">
        <v>1126</v>
      </c>
      <c r="F762" s="28">
        <f>COUNTIF($C$2:C762,C762)</f>
        <v>3</v>
      </c>
    </row>
    <row r="763" spans="2:6">
      <c r="B763" s="28" t="str">
        <f>CONCATENATE(C763,COUNTIF($C$2:C763,C763))</f>
        <v>Maia4</v>
      </c>
      <c r="C763" s="28" t="s">
        <v>375</v>
      </c>
      <c r="D763" s="28" t="s">
        <v>114</v>
      </c>
      <c r="E763" s="28" t="s">
        <v>1365</v>
      </c>
      <c r="F763" s="28">
        <f>COUNTIF($C$2:C763,C763)</f>
        <v>4</v>
      </c>
    </row>
    <row r="764" spans="2:6">
      <c r="B764" s="28" t="str">
        <f>CONCATENATE(C764,COUNTIF($C$2:C764,C764))</f>
        <v>Maia5</v>
      </c>
      <c r="C764" s="28" t="s">
        <v>375</v>
      </c>
      <c r="D764" s="28" t="s">
        <v>114</v>
      </c>
      <c r="E764" s="28" t="s">
        <v>1768</v>
      </c>
      <c r="F764" s="28">
        <f>COUNTIF($C$2:C764,C764)</f>
        <v>5</v>
      </c>
    </row>
    <row r="765" spans="2:6">
      <c r="B765" s="28" t="str">
        <f>CONCATENATE(C765,COUNTIF($C$2:C765,C765))</f>
        <v>Maia6</v>
      </c>
      <c r="C765" s="28" t="s">
        <v>375</v>
      </c>
      <c r="D765" s="28" t="s">
        <v>114</v>
      </c>
      <c r="E765" s="28" t="s">
        <v>1830</v>
      </c>
      <c r="F765" s="28">
        <f>COUNTIF($C$2:C765,C765)</f>
        <v>6</v>
      </c>
    </row>
    <row r="766" spans="2:6">
      <c r="B766" s="28" t="str">
        <f>CONCATENATE(C766,COUNTIF($C$2:C766,C766))</f>
        <v>Maia7</v>
      </c>
      <c r="C766" s="28" t="s">
        <v>375</v>
      </c>
      <c r="D766" s="28" t="s">
        <v>114</v>
      </c>
      <c r="E766" s="28" t="s">
        <v>1877</v>
      </c>
      <c r="F766" s="28">
        <f>COUNTIF($C$2:C766,C766)</f>
        <v>7</v>
      </c>
    </row>
    <row r="767" spans="2:6">
      <c r="B767" s="28" t="str">
        <f>CONCATENATE(C767,COUNTIF($C$2:C767,C767))</f>
        <v>Maia8</v>
      </c>
      <c r="C767" s="28" t="s">
        <v>375</v>
      </c>
      <c r="D767" s="28" t="s">
        <v>114</v>
      </c>
      <c r="E767" s="28" t="s">
        <v>2013</v>
      </c>
      <c r="F767" s="28">
        <f>COUNTIF($C$2:C767,C767)</f>
        <v>8</v>
      </c>
    </row>
    <row r="768" spans="2:6">
      <c r="B768" s="28" t="str">
        <f>CONCATENATE(C768,COUNTIF($C$2:C768,C768))</f>
        <v>Maia9</v>
      </c>
      <c r="C768" s="28" t="s">
        <v>375</v>
      </c>
      <c r="D768" s="28" t="s">
        <v>114</v>
      </c>
      <c r="E768" s="28" t="s">
        <v>2524</v>
      </c>
      <c r="F768" s="28">
        <f>COUNTIF($C$2:C768,C768)</f>
        <v>9</v>
      </c>
    </row>
    <row r="769" spans="2:6">
      <c r="B769" s="28" t="str">
        <f>CONCATENATE(C769,COUNTIF($C$2:C769,C769))</f>
        <v>Maia10</v>
      </c>
      <c r="C769" s="28" t="s">
        <v>375</v>
      </c>
      <c r="D769" s="28" t="s">
        <v>114</v>
      </c>
      <c r="E769" s="28" t="s">
        <v>2922</v>
      </c>
      <c r="F769" s="28">
        <f>COUNTIF($C$2:C769,C769)</f>
        <v>10</v>
      </c>
    </row>
    <row r="770" spans="2:6">
      <c r="B770" s="28" t="str">
        <f>CONCATENATE(C770,COUNTIF($C$2:C770,C770))</f>
        <v>Matosinhos1</v>
      </c>
      <c r="C770" s="28" t="s">
        <v>387</v>
      </c>
      <c r="D770" s="28" t="s">
        <v>114</v>
      </c>
      <c r="E770" s="28" t="s">
        <v>1218</v>
      </c>
      <c r="F770" s="28">
        <f>COUNTIF($C$2:C770,C770)</f>
        <v>1</v>
      </c>
    </row>
    <row r="771" spans="2:6">
      <c r="B771" s="28" t="str">
        <f>CONCATENATE(C771,COUNTIF($C$2:C771,C771))</f>
        <v>Matosinhos2</v>
      </c>
      <c r="C771" s="28" t="s">
        <v>387</v>
      </c>
      <c r="D771" s="28" t="s">
        <v>114</v>
      </c>
      <c r="E771" s="28" t="s">
        <v>1730</v>
      </c>
      <c r="F771" s="28">
        <f>COUNTIF($C$2:C771,C771)</f>
        <v>2</v>
      </c>
    </row>
    <row r="772" spans="2:6">
      <c r="B772" s="28" t="str">
        <f>CONCATENATE(C772,COUNTIF($C$2:C772,C772))</f>
        <v>Matosinhos3</v>
      </c>
      <c r="C772" s="28" t="s">
        <v>387</v>
      </c>
      <c r="D772" s="28" t="s">
        <v>114</v>
      </c>
      <c r="E772" s="28" t="s">
        <v>2042</v>
      </c>
      <c r="F772" s="28">
        <f>COUNTIF($C$2:C772,C772)</f>
        <v>3</v>
      </c>
    </row>
    <row r="773" spans="2:6">
      <c r="B773" s="28" t="str">
        <f>CONCATENATE(C773,COUNTIF($C$2:C773,C773))</f>
        <v>Matosinhos4</v>
      </c>
      <c r="C773" s="28" t="s">
        <v>387</v>
      </c>
      <c r="D773" s="28" t="s">
        <v>114</v>
      </c>
      <c r="E773" s="28" t="s">
        <v>2478</v>
      </c>
      <c r="F773" s="28">
        <f>COUNTIF($C$2:C773,C773)</f>
        <v>4</v>
      </c>
    </row>
    <row r="774" spans="2:6">
      <c r="B774" s="28" t="str">
        <f>CONCATENATE(C774,COUNTIF($C$2:C774,C774))</f>
        <v>Porto1</v>
      </c>
      <c r="C774" s="28" t="s">
        <v>513</v>
      </c>
      <c r="D774" s="28" t="s">
        <v>114</v>
      </c>
      <c r="E774" s="28" t="s">
        <v>333</v>
      </c>
      <c r="F774" s="28">
        <f>COUNTIF($C$2:C774,C774)</f>
        <v>1</v>
      </c>
    </row>
    <row r="775" spans="2:6">
      <c r="B775" s="28" t="str">
        <f>CONCATENATE(C775,COUNTIF($C$2:C775,C775))</f>
        <v>Porto2</v>
      </c>
      <c r="C775" s="28" t="s">
        <v>513</v>
      </c>
      <c r="D775" s="28" t="s">
        <v>114</v>
      </c>
      <c r="E775" s="28" t="s">
        <v>842</v>
      </c>
      <c r="F775" s="28">
        <f>COUNTIF($C$2:C775,C775)</f>
        <v>2</v>
      </c>
    </row>
    <row r="776" spans="2:6">
      <c r="B776" s="28" t="str">
        <f>CONCATENATE(C776,COUNTIF($C$2:C776,C776))</f>
        <v>Porto3</v>
      </c>
      <c r="C776" s="28" t="s">
        <v>513</v>
      </c>
      <c r="D776" s="28" t="s">
        <v>114</v>
      </c>
      <c r="E776" s="28" t="s">
        <v>936</v>
      </c>
      <c r="F776" s="28">
        <f>COUNTIF($C$2:C776,C776)</f>
        <v>3</v>
      </c>
    </row>
    <row r="777" spans="2:6">
      <c r="B777" s="28" t="str">
        <f>CONCATENATE(C777,COUNTIF($C$2:C777,C777))</f>
        <v>Porto4</v>
      </c>
      <c r="C777" s="28" t="s">
        <v>513</v>
      </c>
      <c r="D777" s="28" t="s">
        <v>114</v>
      </c>
      <c r="E777" s="28" t="s">
        <v>1078</v>
      </c>
      <c r="F777" s="28">
        <f>COUNTIF($C$2:C777,C777)</f>
        <v>4</v>
      </c>
    </row>
    <row r="778" spans="2:6">
      <c r="B778" s="28" t="str">
        <f>CONCATENATE(C778,COUNTIF($C$2:C778,C778))</f>
        <v>Porto5</v>
      </c>
      <c r="C778" s="28" t="s">
        <v>513</v>
      </c>
      <c r="D778" s="28" t="s">
        <v>114</v>
      </c>
      <c r="E778" s="28" t="s">
        <v>1638</v>
      </c>
      <c r="F778" s="28">
        <f>COUNTIF($C$2:C778,C778)</f>
        <v>5</v>
      </c>
    </row>
    <row r="779" spans="2:6">
      <c r="B779" s="28" t="str">
        <f>CONCATENATE(C779,COUNTIF($C$2:C779,C779))</f>
        <v>Porto6</v>
      </c>
      <c r="C779" s="28" t="s">
        <v>513</v>
      </c>
      <c r="D779" s="28" t="s">
        <v>114</v>
      </c>
      <c r="E779" s="28" t="s">
        <v>1988</v>
      </c>
      <c r="F779" s="28">
        <f>COUNTIF($C$2:C779,C779)</f>
        <v>6</v>
      </c>
    </row>
    <row r="780" spans="2:6">
      <c r="B780" s="28" t="str">
        <f>CONCATENATE(C780,COUNTIF($C$2:C780,C780))</f>
        <v>Porto7</v>
      </c>
      <c r="C780" s="28" t="s">
        <v>513</v>
      </c>
      <c r="D780" s="28" t="s">
        <v>114</v>
      </c>
      <c r="E780" s="28" t="s">
        <v>2174</v>
      </c>
      <c r="F780" s="28">
        <f>COUNTIF($C$2:C780,C780)</f>
        <v>7</v>
      </c>
    </row>
    <row r="781" spans="2:6">
      <c r="B781" s="28" t="str">
        <f>CONCATENATE(C781,COUNTIF($C$2:C781,C781))</f>
        <v>Póvoa de Varzim1</v>
      </c>
      <c r="C781" s="28" t="s">
        <v>523</v>
      </c>
      <c r="D781" s="28" t="s">
        <v>114</v>
      </c>
      <c r="E781" s="28" t="s">
        <v>214</v>
      </c>
      <c r="F781" s="28">
        <f>COUNTIF($C$2:C781,C781)</f>
        <v>1</v>
      </c>
    </row>
    <row r="782" spans="2:6">
      <c r="B782" s="28" t="str">
        <f>CONCATENATE(C782,COUNTIF($C$2:C782,C782))</f>
        <v>Póvoa de Varzim2</v>
      </c>
      <c r="C782" s="28" t="s">
        <v>523</v>
      </c>
      <c r="D782" s="28" t="s">
        <v>114</v>
      </c>
      <c r="E782" s="28" t="s">
        <v>722</v>
      </c>
      <c r="F782" s="28">
        <f>COUNTIF($C$2:C782,C782)</f>
        <v>2</v>
      </c>
    </row>
    <row r="783" spans="2:6">
      <c r="B783" s="28" t="str">
        <f>CONCATENATE(C783,COUNTIF($C$2:C783,C783))</f>
        <v>Póvoa de Varzim3</v>
      </c>
      <c r="C783" s="28" t="s">
        <v>523</v>
      </c>
      <c r="D783" s="28" t="s">
        <v>114</v>
      </c>
      <c r="E783" s="28" t="s">
        <v>754</v>
      </c>
      <c r="F783" s="28">
        <f>COUNTIF($C$2:C783,C783)</f>
        <v>3</v>
      </c>
    </row>
    <row r="784" spans="2:6">
      <c r="B784" s="28" t="str">
        <f>CONCATENATE(C784,COUNTIF($C$2:C784,C784))</f>
        <v>Póvoa de Varzim4</v>
      </c>
      <c r="C784" s="28" t="s">
        <v>523</v>
      </c>
      <c r="D784" s="28" t="s">
        <v>114</v>
      </c>
      <c r="E784" s="28" t="s">
        <v>1292</v>
      </c>
      <c r="F784" s="28">
        <f>COUNTIF($C$2:C784,C784)</f>
        <v>4</v>
      </c>
    </row>
    <row r="785" spans="2:6">
      <c r="B785" s="28" t="str">
        <f>CONCATENATE(C785,COUNTIF($C$2:C785,C785))</f>
        <v>Póvoa de Varzim5</v>
      </c>
      <c r="C785" s="28" t="s">
        <v>523</v>
      </c>
      <c r="D785" s="28" t="s">
        <v>114</v>
      </c>
      <c r="E785" s="28" t="s">
        <v>1601</v>
      </c>
      <c r="F785" s="28">
        <f>COUNTIF($C$2:C785,C785)</f>
        <v>5</v>
      </c>
    </row>
    <row r="786" spans="2:6">
      <c r="B786" s="28" t="str">
        <f>CONCATENATE(C786,COUNTIF($C$2:C786,C786))</f>
        <v>Póvoa de Varzim6</v>
      </c>
      <c r="C786" s="28" t="s">
        <v>523</v>
      </c>
      <c r="D786" s="28" t="s">
        <v>114</v>
      </c>
      <c r="E786" s="28" t="s">
        <v>2131</v>
      </c>
      <c r="F786" s="28">
        <f>COUNTIF($C$2:C786,C786)</f>
        <v>6</v>
      </c>
    </row>
    <row r="787" spans="2:6">
      <c r="B787" s="28" t="str">
        <f>CONCATENATE(C787,COUNTIF($C$2:C787,C787))</f>
        <v>Póvoa de Varzim7</v>
      </c>
      <c r="C787" s="28" t="s">
        <v>523</v>
      </c>
      <c r="D787" s="28" t="s">
        <v>114</v>
      </c>
      <c r="E787" s="28" t="s">
        <v>2182</v>
      </c>
      <c r="F787" s="28">
        <f>COUNTIF($C$2:C787,C787)</f>
        <v>7</v>
      </c>
    </row>
    <row r="788" spans="2:6">
      <c r="B788" s="28" t="str">
        <f>CONCATENATE(C788,COUNTIF($C$2:C788,C788))</f>
        <v>Valongo1</v>
      </c>
      <c r="C788" s="28" t="s">
        <v>637</v>
      </c>
      <c r="D788" s="28" t="s">
        <v>114</v>
      </c>
      <c r="E788" s="28" t="s">
        <v>354</v>
      </c>
      <c r="F788" s="28">
        <f>COUNTIF($C$2:C788,C788)</f>
        <v>1</v>
      </c>
    </row>
    <row r="789" spans="2:6">
      <c r="B789" s="28" t="str">
        <f>CONCATENATE(C789,COUNTIF($C$2:C789,C789))</f>
        <v>Valongo2</v>
      </c>
      <c r="C789" s="28" t="s">
        <v>637</v>
      </c>
      <c r="D789" s="28" t="s">
        <v>114</v>
      </c>
      <c r="E789" s="28" t="s">
        <v>949</v>
      </c>
      <c r="F789" s="28">
        <f>COUNTIF($C$2:C789,C789)</f>
        <v>2</v>
      </c>
    </row>
    <row r="790" spans="2:6">
      <c r="B790" s="28" t="str">
        <f>CONCATENATE(C790,COUNTIF($C$2:C790,C790))</f>
        <v>Valongo3</v>
      </c>
      <c r="C790" s="28" t="s">
        <v>637</v>
      </c>
      <c r="D790" s="28" t="s">
        <v>114</v>
      </c>
      <c r="E790" s="28" t="s">
        <v>1257</v>
      </c>
      <c r="F790" s="28">
        <f>COUNTIF($C$2:C790,C790)</f>
        <v>3</v>
      </c>
    </row>
    <row r="791" spans="2:6">
      <c r="B791" s="28" t="str">
        <f>CONCATENATE(C791,COUNTIF($C$2:C791,C791))</f>
        <v>Valongo4</v>
      </c>
      <c r="C791" s="28" t="s">
        <v>637</v>
      </c>
      <c r="D791" s="28" t="s">
        <v>114</v>
      </c>
      <c r="E791" s="28" t="s">
        <v>637</v>
      </c>
      <c r="F791" s="28">
        <f>COUNTIF($C$2:C791,C791)</f>
        <v>4</v>
      </c>
    </row>
    <row r="792" spans="2:6">
      <c r="B792" s="28" t="str">
        <f>CONCATENATE(C792,COUNTIF($C$2:C792,C792))</f>
        <v>Vila do Conde1</v>
      </c>
      <c r="C792" s="28" t="s">
        <v>656</v>
      </c>
      <c r="D792" s="28" t="s">
        <v>114</v>
      </c>
      <c r="E792" s="28" t="s">
        <v>682</v>
      </c>
      <c r="F792" s="28">
        <f>COUNTIF($C$2:C792,C792)</f>
        <v>1</v>
      </c>
    </row>
    <row r="793" spans="2:6">
      <c r="B793" s="28" t="str">
        <f>CONCATENATE(C793,COUNTIF($C$2:C793,C793))</f>
        <v>Vila do Conde2</v>
      </c>
      <c r="C793" s="28" t="s">
        <v>656</v>
      </c>
      <c r="D793" s="28" t="s">
        <v>114</v>
      </c>
      <c r="E793" s="28" t="s">
        <v>718</v>
      </c>
      <c r="F793" s="28">
        <f>COUNTIF($C$2:C793,C793)</f>
        <v>2</v>
      </c>
    </row>
    <row r="794" spans="2:6">
      <c r="B794" s="28" t="str">
        <f>CONCATENATE(C794,COUNTIF($C$2:C794,C794))</f>
        <v>Vila do Conde3</v>
      </c>
      <c r="C794" s="28" t="s">
        <v>656</v>
      </c>
      <c r="D794" s="28" t="s">
        <v>114</v>
      </c>
      <c r="E794" s="28" t="s">
        <v>742</v>
      </c>
      <c r="F794" s="28">
        <f>COUNTIF($C$2:C794,C794)</f>
        <v>3</v>
      </c>
    </row>
    <row r="795" spans="2:6">
      <c r="B795" s="28" t="str">
        <f>CONCATENATE(C795,COUNTIF($C$2:C795,C795))</f>
        <v>Vila do Conde4</v>
      </c>
      <c r="C795" s="28" t="s">
        <v>656</v>
      </c>
      <c r="D795" s="28" t="s">
        <v>114</v>
      </c>
      <c r="E795" s="28" t="s">
        <v>748</v>
      </c>
      <c r="F795" s="28">
        <f>COUNTIF($C$2:C795,C795)</f>
        <v>4</v>
      </c>
    </row>
    <row r="796" spans="2:6">
      <c r="B796" s="28" t="str">
        <f>CONCATENATE(C796,COUNTIF($C$2:C796,C796))</f>
        <v>Vila do Conde5</v>
      </c>
      <c r="C796" s="28" t="s">
        <v>656</v>
      </c>
      <c r="D796" s="28" t="s">
        <v>114</v>
      </c>
      <c r="E796" s="28" t="s">
        <v>1308</v>
      </c>
      <c r="F796" s="28">
        <f>COUNTIF($C$2:C796,C796)</f>
        <v>5</v>
      </c>
    </row>
    <row r="797" spans="2:6">
      <c r="B797" s="28" t="str">
        <f>CONCATENATE(C797,COUNTIF($C$2:C797,C797))</f>
        <v>Vila do Conde6</v>
      </c>
      <c r="C797" s="28" t="s">
        <v>656</v>
      </c>
      <c r="D797" s="28" t="s">
        <v>114</v>
      </c>
      <c r="E797" s="28" t="s">
        <v>1383</v>
      </c>
      <c r="F797" s="28">
        <f>COUNTIF($C$2:C797,C797)</f>
        <v>6</v>
      </c>
    </row>
    <row r="798" spans="2:6">
      <c r="B798" s="28" t="str">
        <f>CONCATENATE(C798,COUNTIF($C$2:C798,C798))</f>
        <v>Vila do Conde7</v>
      </c>
      <c r="C798" s="28" t="s">
        <v>656</v>
      </c>
      <c r="D798" s="28" t="s">
        <v>114</v>
      </c>
      <c r="E798" s="28" t="s">
        <v>1472</v>
      </c>
      <c r="F798" s="28">
        <f>COUNTIF($C$2:C798,C798)</f>
        <v>7</v>
      </c>
    </row>
    <row r="799" spans="2:6">
      <c r="B799" s="28" t="str">
        <f>CONCATENATE(C799,COUNTIF($C$2:C799,C799))</f>
        <v>Vila do Conde8</v>
      </c>
      <c r="C799" s="28" t="s">
        <v>656</v>
      </c>
      <c r="D799" s="28" t="s">
        <v>114</v>
      </c>
      <c r="E799" s="28" t="s">
        <v>1523</v>
      </c>
      <c r="F799" s="28">
        <f>COUNTIF($C$2:C799,C799)</f>
        <v>8</v>
      </c>
    </row>
    <row r="800" spans="2:6">
      <c r="B800" s="28" t="str">
        <f>CONCATENATE(C800,COUNTIF($C$2:C800,C800))</f>
        <v>Vila do Conde9</v>
      </c>
      <c r="C800" s="28" t="s">
        <v>656</v>
      </c>
      <c r="D800" s="28" t="s">
        <v>114</v>
      </c>
      <c r="E800" s="28" t="s">
        <v>1561</v>
      </c>
      <c r="F800" s="28">
        <f>COUNTIF($C$2:C800,C800)</f>
        <v>9</v>
      </c>
    </row>
    <row r="801" spans="2:6">
      <c r="B801" s="28" t="str">
        <f>CONCATENATE(C801,COUNTIF($C$2:C801,C801))</f>
        <v>Vila do Conde10</v>
      </c>
      <c r="C801" s="28" t="s">
        <v>656</v>
      </c>
      <c r="D801" s="28" t="s">
        <v>114</v>
      </c>
      <c r="E801" s="28" t="s">
        <v>1562</v>
      </c>
      <c r="F801" s="28">
        <f>COUNTIF($C$2:C801,C801)</f>
        <v>10</v>
      </c>
    </row>
    <row r="802" spans="2:6">
      <c r="B802" s="28" t="str">
        <f>CONCATENATE(C802,COUNTIF($C$2:C802,C802))</f>
        <v>Vila do Conde11</v>
      </c>
      <c r="C802" s="28" t="s">
        <v>656</v>
      </c>
      <c r="D802" s="28" t="s">
        <v>114</v>
      </c>
      <c r="E802" s="28" t="s">
        <v>1674</v>
      </c>
      <c r="F802" s="28">
        <f>COUNTIF($C$2:C802,C802)</f>
        <v>11</v>
      </c>
    </row>
    <row r="803" spans="2:6">
      <c r="B803" s="28" t="str">
        <f>CONCATENATE(C803,COUNTIF($C$2:C803,C803))</f>
        <v>Vila do Conde12</v>
      </c>
      <c r="C803" s="28" t="s">
        <v>656</v>
      </c>
      <c r="D803" s="28" t="s">
        <v>114</v>
      </c>
      <c r="E803" s="28" t="s">
        <v>1694</v>
      </c>
      <c r="F803" s="28">
        <f>COUNTIF($C$2:C803,C803)</f>
        <v>12</v>
      </c>
    </row>
    <row r="804" spans="2:6">
      <c r="B804" s="28" t="str">
        <f>CONCATENATE(C804,COUNTIF($C$2:C804,C804))</f>
        <v>Vila do Conde13</v>
      </c>
      <c r="C804" s="28" t="s">
        <v>656</v>
      </c>
      <c r="D804" s="28" t="s">
        <v>114</v>
      </c>
      <c r="E804" s="28" t="s">
        <v>1772</v>
      </c>
      <c r="F804" s="28">
        <f>COUNTIF($C$2:C804,C804)</f>
        <v>13</v>
      </c>
    </row>
    <row r="805" spans="2:6">
      <c r="B805" s="28" t="str">
        <f>CONCATENATE(C805,COUNTIF($C$2:C805,C805))</f>
        <v>Vila do Conde14</v>
      </c>
      <c r="C805" s="28" t="s">
        <v>656</v>
      </c>
      <c r="D805" s="28" t="s">
        <v>114</v>
      </c>
      <c r="E805" s="28" t="s">
        <v>1783</v>
      </c>
      <c r="F805" s="28">
        <f>COUNTIF($C$2:C805,C805)</f>
        <v>14</v>
      </c>
    </row>
    <row r="806" spans="2:6">
      <c r="B806" s="28" t="str">
        <f>CONCATENATE(C806,COUNTIF($C$2:C806,C806))</f>
        <v>Vila do Conde15</v>
      </c>
      <c r="C806" s="28" t="s">
        <v>656</v>
      </c>
      <c r="D806" s="28" t="s">
        <v>114</v>
      </c>
      <c r="E806" s="28" t="s">
        <v>2225</v>
      </c>
      <c r="F806" s="28">
        <f>COUNTIF($C$2:C806,C806)</f>
        <v>15</v>
      </c>
    </row>
    <row r="807" spans="2:6">
      <c r="B807" s="28" t="str">
        <f>CONCATENATE(C807,COUNTIF($C$2:C807,C807))</f>
        <v>Vila do Conde16</v>
      </c>
      <c r="C807" s="28" t="s">
        <v>656</v>
      </c>
      <c r="D807" s="28" t="s">
        <v>114</v>
      </c>
      <c r="E807" s="28" t="s">
        <v>2256</v>
      </c>
      <c r="F807" s="28">
        <f>COUNTIF($C$2:C807,C807)</f>
        <v>16</v>
      </c>
    </row>
    <row r="808" spans="2:6">
      <c r="B808" s="28" t="str">
        <f>CONCATENATE(C808,COUNTIF($C$2:C808,C808))</f>
        <v>Vila do Conde17</v>
      </c>
      <c r="C808" s="28" t="s">
        <v>656</v>
      </c>
      <c r="D808" s="28" t="s">
        <v>114</v>
      </c>
      <c r="E808" s="28" t="s">
        <v>2728</v>
      </c>
      <c r="F808" s="28">
        <f>COUNTIF($C$2:C808,C808)</f>
        <v>17</v>
      </c>
    </row>
    <row r="809" spans="2:6">
      <c r="B809" s="28" t="str">
        <f>CONCATENATE(C809,COUNTIF($C$2:C809,C809))</f>
        <v>Vila do Conde18</v>
      </c>
      <c r="C809" s="28" t="s">
        <v>656</v>
      </c>
      <c r="D809" s="28" t="s">
        <v>114</v>
      </c>
      <c r="E809" s="28" t="s">
        <v>2885</v>
      </c>
      <c r="F809" s="28">
        <f>COUNTIF($C$2:C809,C809)</f>
        <v>18</v>
      </c>
    </row>
    <row r="810" spans="2:6">
      <c r="B810" s="28" t="str">
        <f>CONCATENATE(C810,COUNTIF($C$2:C810,C810))</f>
        <v>Vila do Conde19</v>
      </c>
      <c r="C810" s="28" t="s">
        <v>656</v>
      </c>
      <c r="D810" s="28" t="s">
        <v>114</v>
      </c>
      <c r="E810" s="28" t="s">
        <v>656</v>
      </c>
      <c r="F810" s="28">
        <f>COUNTIF($C$2:C810,C810)</f>
        <v>19</v>
      </c>
    </row>
    <row r="811" spans="2:6">
      <c r="B811" s="28" t="str">
        <f>CONCATENATE(C811,COUNTIF($C$2:C811,C811))</f>
        <v>Vila do Conde20</v>
      </c>
      <c r="C811" s="28" t="s">
        <v>656</v>
      </c>
      <c r="D811" s="28" t="s">
        <v>114</v>
      </c>
      <c r="E811" s="28" t="s">
        <v>2960</v>
      </c>
      <c r="F811" s="28">
        <f>COUNTIF($C$2:C811,C811)</f>
        <v>20</v>
      </c>
    </row>
    <row r="812" spans="2:6">
      <c r="B812" s="28" t="str">
        <f>CONCATENATE(C812,COUNTIF($C$2:C812,C812))</f>
        <v>Vila do Conde21</v>
      </c>
      <c r="C812" s="28" t="s">
        <v>656</v>
      </c>
      <c r="D812" s="28" t="s">
        <v>114</v>
      </c>
      <c r="E812" s="28" t="s">
        <v>2962</v>
      </c>
      <c r="F812" s="28">
        <f>COUNTIF($C$2:C812,C812)</f>
        <v>21</v>
      </c>
    </row>
    <row r="813" spans="2:6">
      <c r="B813" s="26" t="str">
        <f>CONCATENATE(C813,COUNTIF($C$2:C813,C813))</f>
        <v>Oliveira do Hospital1</v>
      </c>
      <c r="C813" s="26" t="s">
        <v>458</v>
      </c>
      <c r="D813" s="26" t="s">
        <v>117</v>
      </c>
      <c r="E813" s="26" t="s">
        <v>305</v>
      </c>
      <c r="F813" s="26">
        <f>COUNTIF($C$2:C813,C813)</f>
        <v>1</v>
      </c>
    </row>
    <row r="814" spans="2:6">
      <c r="B814" s="26" t="str">
        <f>CONCATENATE(C814,COUNTIF($C$2:C814,C814))</f>
        <v>Oliveira do Hospital2</v>
      </c>
      <c r="C814" s="26" t="s">
        <v>458</v>
      </c>
      <c r="D814" s="26" t="s">
        <v>117</v>
      </c>
      <c r="E814" s="26" t="s">
        <v>488</v>
      </c>
      <c r="F814" s="26">
        <f>COUNTIF($C$2:C814,C814)</f>
        <v>2</v>
      </c>
    </row>
    <row r="815" spans="2:6">
      <c r="B815" s="26" t="str">
        <f>CONCATENATE(C815,COUNTIF($C$2:C815,C815))</f>
        <v>Oliveira do Hospital3</v>
      </c>
      <c r="C815" s="26" t="s">
        <v>458</v>
      </c>
      <c r="D815" s="26" t="s">
        <v>117</v>
      </c>
      <c r="E815" s="26" t="s">
        <v>728</v>
      </c>
      <c r="F815" s="26">
        <f>COUNTIF($C$2:C815,C815)</f>
        <v>3</v>
      </c>
    </row>
    <row r="816" spans="2:6">
      <c r="B816" s="26" t="str">
        <f>CONCATENATE(C816,COUNTIF($C$2:C816,C816))</f>
        <v>Oliveira do Hospital4</v>
      </c>
      <c r="C816" s="26" t="s">
        <v>458</v>
      </c>
      <c r="D816" s="26" t="s">
        <v>117</v>
      </c>
      <c r="E816" s="26" t="s">
        <v>832</v>
      </c>
      <c r="F816" s="26">
        <f>COUNTIF($C$2:C816,C816)</f>
        <v>4</v>
      </c>
    </row>
    <row r="817" spans="2:6">
      <c r="B817" s="26" t="str">
        <f>CONCATENATE(C817,COUNTIF($C$2:C817,C817))</f>
        <v>Oliveira do Hospital5</v>
      </c>
      <c r="C817" s="26" t="s">
        <v>458</v>
      </c>
      <c r="D817" s="26" t="s">
        <v>117</v>
      </c>
      <c r="E817" s="26" t="s">
        <v>1261</v>
      </c>
      <c r="F817" s="26">
        <f>COUNTIF($C$2:C817,C817)</f>
        <v>5</v>
      </c>
    </row>
    <row r="818" spans="2:6">
      <c r="B818" s="26" t="str">
        <f>CONCATENATE(C818,COUNTIF($C$2:C818,C818))</f>
        <v>Oliveira do Hospital6</v>
      </c>
      <c r="C818" s="26" t="s">
        <v>458</v>
      </c>
      <c r="D818" s="26" t="s">
        <v>117</v>
      </c>
      <c r="E818" s="26" t="s">
        <v>1566</v>
      </c>
      <c r="F818" s="26">
        <f>COUNTIF($C$2:C818,C818)</f>
        <v>6</v>
      </c>
    </row>
    <row r="819" spans="2:6">
      <c r="B819" s="26" t="str">
        <f>CONCATENATE(C819,COUNTIF($C$2:C819,C819))</f>
        <v>Oliveira do Hospital7</v>
      </c>
      <c r="C819" s="26" t="s">
        <v>458</v>
      </c>
      <c r="D819" s="26" t="s">
        <v>117</v>
      </c>
      <c r="E819" s="26" t="s">
        <v>1573</v>
      </c>
      <c r="F819" s="26">
        <f>COUNTIF($C$2:C819,C819)</f>
        <v>7</v>
      </c>
    </row>
    <row r="820" spans="2:6">
      <c r="B820" s="26" t="str">
        <f>CONCATENATE(C820,COUNTIF($C$2:C820,C820))</f>
        <v>Oliveira do Hospital8</v>
      </c>
      <c r="C820" s="26" t="s">
        <v>458</v>
      </c>
      <c r="D820" s="26" t="s">
        <v>117</v>
      </c>
      <c r="E820" s="26" t="s">
        <v>1652</v>
      </c>
      <c r="F820" s="26">
        <f>COUNTIF($C$2:C820,C820)</f>
        <v>8</v>
      </c>
    </row>
    <row r="821" spans="2:6">
      <c r="B821" s="26" t="str">
        <f>CONCATENATE(C821,COUNTIF($C$2:C821,C821))</f>
        <v>Oliveira do Hospital9</v>
      </c>
      <c r="C821" s="26" t="s">
        <v>458</v>
      </c>
      <c r="D821" s="26" t="s">
        <v>117</v>
      </c>
      <c r="E821" s="26" t="s">
        <v>1757</v>
      </c>
      <c r="F821" s="26">
        <f>COUNTIF($C$2:C821,C821)</f>
        <v>9</v>
      </c>
    </row>
    <row r="822" spans="2:6">
      <c r="B822" s="26" t="str">
        <f>CONCATENATE(C822,COUNTIF($C$2:C822,C822))</f>
        <v>Oliveira do Hospital10</v>
      </c>
      <c r="C822" s="26" t="s">
        <v>458</v>
      </c>
      <c r="D822" s="26" t="s">
        <v>117</v>
      </c>
      <c r="E822" s="26" t="s">
        <v>1874</v>
      </c>
      <c r="F822" s="26">
        <f>COUNTIF($C$2:C822,C822)</f>
        <v>10</v>
      </c>
    </row>
    <row r="823" spans="2:6">
      <c r="B823" s="26" t="str">
        <f>CONCATENATE(C823,COUNTIF($C$2:C823,C823))</f>
        <v>Oliveira do Hospital11</v>
      </c>
      <c r="C823" s="26" t="s">
        <v>458</v>
      </c>
      <c r="D823" s="26" t="s">
        <v>117</v>
      </c>
      <c r="E823" s="26" t="s">
        <v>1917</v>
      </c>
      <c r="F823" s="26">
        <f>COUNTIF($C$2:C823,C823)</f>
        <v>11</v>
      </c>
    </row>
    <row r="824" spans="2:6">
      <c r="B824" s="26" t="str">
        <f>CONCATENATE(C824,COUNTIF($C$2:C824,C824))</f>
        <v>Oliveira do Hospital12</v>
      </c>
      <c r="C824" s="26" t="s">
        <v>458</v>
      </c>
      <c r="D824" s="26" t="s">
        <v>117</v>
      </c>
      <c r="E824" s="26" t="s">
        <v>2023</v>
      </c>
      <c r="F824" s="26">
        <f>COUNTIF($C$2:C824,C824)</f>
        <v>12</v>
      </c>
    </row>
    <row r="825" spans="2:6">
      <c r="B825" s="26" t="str">
        <f>CONCATENATE(C825,COUNTIF($C$2:C825,C825))</f>
        <v>Oliveira do Hospital13</v>
      </c>
      <c r="C825" s="26" t="s">
        <v>458</v>
      </c>
      <c r="D825" s="26" t="s">
        <v>117</v>
      </c>
      <c r="E825" s="26" t="s">
        <v>2376</v>
      </c>
      <c r="F825" s="26">
        <f>COUNTIF($C$2:C825,C825)</f>
        <v>13</v>
      </c>
    </row>
    <row r="826" spans="2:6">
      <c r="B826" s="26" t="str">
        <f>CONCATENATE(C826,COUNTIF($C$2:C826,C826))</f>
        <v>Oliveira do Hospital14</v>
      </c>
      <c r="C826" s="26" t="s">
        <v>458</v>
      </c>
      <c r="D826" s="26" t="s">
        <v>117</v>
      </c>
      <c r="E826" s="26" t="s">
        <v>2444</v>
      </c>
      <c r="F826" s="26">
        <f>COUNTIF($C$2:C826,C826)</f>
        <v>14</v>
      </c>
    </row>
    <row r="827" spans="2:6">
      <c r="B827" s="26" t="str">
        <f>CONCATENATE(C827,COUNTIF($C$2:C827,C827))</f>
        <v>Oliveira do Hospital15</v>
      </c>
      <c r="C827" s="26" t="s">
        <v>458</v>
      </c>
      <c r="D827" s="26" t="s">
        <v>117</v>
      </c>
      <c r="E827" s="26" t="s">
        <v>2570</v>
      </c>
      <c r="F827" s="26">
        <f>COUNTIF($C$2:C827,C827)</f>
        <v>15</v>
      </c>
    </row>
    <row r="828" spans="2:6">
      <c r="B828" s="26" t="str">
        <f>CONCATENATE(C828,COUNTIF($C$2:C828,C828))</f>
        <v>Oliveira do Hospital16</v>
      </c>
      <c r="C828" s="26" t="s">
        <v>458</v>
      </c>
      <c r="D828" s="26" t="s">
        <v>117</v>
      </c>
      <c r="E828" s="26" t="s">
        <v>2738</v>
      </c>
      <c r="F828" s="26">
        <f>COUNTIF($C$2:C828,C828)</f>
        <v>16</v>
      </c>
    </row>
    <row r="829" spans="2:6">
      <c r="B829" s="26" t="str">
        <f>CONCATENATE(C829,COUNTIF($C$2:C829,C829))</f>
        <v>Tábua1</v>
      </c>
      <c r="C829" s="26" t="s">
        <v>608</v>
      </c>
      <c r="D829" s="26" t="s">
        <v>117</v>
      </c>
      <c r="E829" s="26" t="s">
        <v>733</v>
      </c>
      <c r="F829" s="26">
        <f>COUNTIF($C$2:C829,C829)</f>
        <v>1</v>
      </c>
    </row>
    <row r="830" spans="2:6">
      <c r="B830" s="26" t="str">
        <f>CONCATENATE(C830,COUNTIF($C$2:C830,C830))</f>
        <v>Tábua2</v>
      </c>
      <c r="C830" s="26" t="s">
        <v>608</v>
      </c>
      <c r="D830" s="26" t="s">
        <v>117</v>
      </c>
      <c r="E830" s="26" t="s">
        <v>961</v>
      </c>
      <c r="F830" s="26">
        <f>COUNTIF($C$2:C830,C830)</f>
        <v>2</v>
      </c>
    </row>
    <row r="831" spans="2:6">
      <c r="B831" s="26" t="str">
        <f>CONCATENATE(C831,COUNTIF($C$2:C831,C831))</f>
        <v>Tábua3</v>
      </c>
      <c r="C831" s="26" t="s">
        <v>608</v>
      </c>
      <c r="D831" s="26" t="s">
        <v>117</v>
      </c>
      <c r="E831" s="26" t="s">
        <v>987</v>
      </c>
      <c r="F831" s="26">
        <f>COUNTIF($C$2:C831,C831)</f>
        <v>3</v>
      </c>
    </row>
    <row r="832" spans="2:6">
      <c r="B832" s="26" t="str">
        <f>CONCATENATE(C832,COUNTIF($C$2:C832,C832))</f>
        <v>Tábua4</v>
      </c>
      <c r="C832" s="26" t="s">
        <v>608</v>
      </c>
      <c r="D832" s="26" t="s">
        <v>117</v>
      </c>
      <c r="E832" s="26" t="s">
        <v>1188</v>
      </c>
      <c r="F832" s="26">
        <f>COUNTIF($C$2:C832,C832)</f>
        <v>4</v>
      </c>
    </row>
    <row r="833" spans="2:6">
      <c r="B833" s="26" t="str">
        <f>CONCATENATE(C833,COUNTIF($C$2:C833,C833))</f>
        <v>Tábua5</v>
      </c>
      <c r="C833" s="26" t="s">
        <v>608</v>
      </c>
      <c r="D833" s="26" t="s">
        <v>117</v>
      </c>
      <c r="E833" s="26" t="s">
        <v>1280</v>
      </c>
      <c r="F833" s="26">
        <f>COUNTIF($C$2:C833,C833)</f>
        <v>5</v>
      </c>
    </row>
    <row r="834" spans="2:6">
      <c r="B834" s="26" t="str">
        <f>CONCATENATE(C834,COUNTIF($C$2:C834,C834))</f>
        <v>Tábua6</v>
      </c>
      <c r="C834" s="26" t="s">
        <v>608</v>
      </c>
      <c r="D834" s="26" t="s">
        <v>117</v>
      </c>
      <c r="E834" s="26" t="s">
        <v>1764</v>
      </c>
      <c r="F834" s="26">
        <f>COUNTIF($C$2:C834,C834)</f>
        <v>6</v>
      </c>
    </row>
    <row r="835" spans="2:6">
      <c r="B835" s="26" t="str">
        <f>CONCATENATE(C835,COUNTIF($C$2:C835,C835))</f>
        <v>Tábua7</v>
      </c>
      <c r="C835" s="26" t="s">
        <v>608</v>
      </c>
      <c r="D835" s="26" t="s">
        <v>117</v>
      </c>
      <c r="E835" s="26" t="s">
        <v>1849</v>
      </c>
      <c r="F835" s="26">
        <f>COUNTIF($C$2:C835,C835)</f>
        <v>7</v>
      </c>
    </row>
    <row r="836" spans="2:6">
      <c r="B836" s="26" t="str">
        <f>CONCATENATE(C836,COUNTIF($C$2:C836,C836))</f>
        <v>Tábua8</v>
      </c>
      <c r="C836" s="26" t="s">
        <v>608</v>
      </c>
      <c r="D836" s="26" t="s">
        <v>117</v>
      </c>
      <c r="E836" s="26" t="s">
        <v>2075</v>
      </c>
      <c r="F836" s="26">
        <f>COUNTIF($C$2:C836,C836)</f>
        <v>8</v>
      </c>
    </row>
    <row r="837" spans="2:6">
      <c r="B837" s="26" t="str">
        <f>CONCATENATE(C837,COUNTIF($C$2:C837,C837))</f>
        <v>Tábua9</v>
      </c>
      <c r="C837" s="26" t="s">
        <v>608</v>
      </c>
      <c r="D837" s="26" t="s">
        <v>117</v>
      </c>
      <c r="E837" s="26" t="s">
        <v>2125</v>
      </c>
      <c r="F837" s="26">
        <f>COUNTIF($C$2:C837,C837)</f>
        <v>9</v>
      </c>
    </row>
    <row r="838" spans="2:6">
      <c r="B838" s="26" t="str">
        <f>CONCATENATE(C838,COUNTIF($C$2:C838,C838))</f>
        <v>Tábua10</v>
      </c>
      <c r="C838" s="26" t="s">
        <v>608</v>
      </c>
      <c r="D838" s="26" t="s">
        <v>117</v>
      </c>
      <c r="E838" s="26" t="s">
        <v>2449</v>
      </c>
      <c r="F838" s="26">
        <f>COUNTIF($C$2:C838,C838)</f>
        <v>10</v>
      </c>
    </row>
    <row r="839" spans="2:6">
      <c r="B839" s="26" t="str">
        <f>CONCATENATE(C839,COUNTIF($C$2:C839,C839))</f>
        <v>Tábua11</v>
      </c>
      <c r="C839" s="26" t="s">
        <v>608</v>
      </c>
      <c r="D839" s="26" t="s">
        <v>117</v>
      </c>
      <c r="E839" s="26" t="s">
        <v>608</v>
      </c>
      <c r="F839" s="26">
        <f>COUNTIF($C$2:C839,C839)</f>
        <v>11</v>
      </c>
    </row>
    <row r="840" spans="2:6">
      <c r="B840" s="26" t="str">
        <f>CONCATENATE(C840,COUNTIF($C$2:C840,C840))</f>
        <v>Aguiar da Beira1</v>
      </c>
      <c r="C840" s="26" t="s">
        <v>83</v>
      </c>
      <c r="D840" s="26" t="s">
        <v>117</v>
      </c>
      <c r="E840" s="26" t="s">
        <v>224</v>
      </c>
      <c r="F840" s="26">
        <f>COUNTIF($C$2:C840,C840)</f>
        <v>1</v>
      </c>
    </row>
    <row r="841" spans="2:6">
      <c r="B841" s="26" t="str">
        <f>CONCATENATE(C841,COUNTIF($C$2:C841,C841))</f>
        <v>Aguiar da Beira2</v>
      </c>
      <c r="C841" s="26" t="s">
        <v>83</v>
      </c>
      <c r="D841" s="26" t="s">
        <v>117</v>
      </c>
      <c r="E841" s="26" t="s">
        <v>989</v>
      </c>
      <c r="F841" s="26">
        <f>COUNTIF($C$2:C841,C841)</f>
        <v>2</v>
      </c>
    </row>
    <row r="842" spans="2:6">
      <c r="B842" s="26" t="str">
        <f>CONCATENATE(C842,COUNTIF($C$2:C842,C842))</f>
        <v>Aguiar da Beira3</v>
      </c>
      <c r="C842" s="26" t="s">
        <v>83</v>
      </c>
      <c r="D842" s="26" t="s">
        <v>117</v>
      </c>
      <c r="E842" s="26" t="s">
        <v>1163</v>
      </c>
      <c r="F842" s="26">
        <f>COUNTIF($C$2:C842,C842)</f>
        <v>3</v>
      </c>
    </row>
    <row r="843" spans="2:6">
      <c r="B843" s="26" t="str">
        <f>CONCATENATE(C843,COUNTIF($C$2:C843,C843))</f>
        <v>Aguiar da Beira4</v>
      </c>
      <c r="C843" s="26" t="s">
        <v>83</v>
      </c>
      <c r="D843" s="26" t="s">
        <v>117</v>
      </c>
      <c r="E843" s="26" t="s">
        <v>1229</v>
      </c>
      <c r="F843" s="26">
        <f>COUNTIF($C$2:C843,C843)</f>
        <v>4</v>
      </c>
    </row>
    <row r="844" spans="2:6">
      <c r="B844" s="26" t="str">
        <f>CONCATENATE(C844,COUNTIF($C$2:C844,C844))</f>
        <v>Aguiar da Beira5</v>
      </c>
      <c r="C844" s="26" t="s">
        <v>83</v>
      </c>
      <c r="D844" s="26" t="s">
        <v>117</v>
      </c>
      <c r="E844" s="26" t="s">
        <v>1238</v>
      </c>
      <c r="F844" s="26">
        <f>COUNTIF($C$2:C844,C844)</f>
        <v>5</v>
      </c>
    </row>
    <row r="845" spans="2:6">
      <c r="B845" s="26" t="str">
        <f>CONCATENATE(C845,COUNTIF($C$2:C845,C845))</f>
        <v>Aguiar da Beira6</v>
      </c>
      <c r="C845" s="26" t="s">
        <v>83</v>
      </c>
      <c r="D845" s="26" t="s">
        <v>117</v>
      </c>
      <c r="E845" s="26" t="s">
        <v>1386</v>
      </c>
      <c r="F845" s="26">
        <f>COUNTIF($C$2:C845,C845)</f>
        <v>6</v>
      </c>
    </row>
    <row r="846" spans="2:6">
      <c r="B846" s="26" t="str">
        <f>CONCATENATE(C846,COUNTIF($C$2:C846,C846))</f>
        <v>Aguiar da Beira7</v>
      </c>
      <c r="C846" s="26" t="s">
        <v>83</v>
      </c>
      <c r="D846" s="26" t="s">
        <v>117</v>
      </c>
      <c r="E846" s="26" t="s">
        <v>2020</v>
      </c>
      <c r="F846" s="26">
        <f>COUNTIF($C$2:C846,C846)</f>
        <v>7</v>
      </c>
    </row>
    <row r="847" spans="2:6">
      <c r="B847" s="26" t="str">
        <f>CONCATENATE(C847,COUNTIF($C$2:C847,C847))</f>
        <v>Aguiar da Beira8</v>
      </c>
      <c r="C847" s="26" t="s">
        <v>83</v>
      </c>
      <c r="D847" s="26" t="s">
        <v>117</v>
      </c>
      <c r="E847" s="26" t="s">
        <v>2072</v>
      </c>
      <c r="F847" s="26">
        <f>COUNTIF($C$2:C847,C847)</f>
        <v>8</v>
      </c>
    </row>
    <row r="848" spans="2:6">
      <c r="B848" s="26" t="str">
        <f>CONCATENATE(C848,COUNTIF($C$2:C848,C848))</f>
        <v>Aguiar da Beira9</v>
      </c>
      <c r="C848" s="26" t="s">
        <v>83</v>
      </c>
      <c r="D848" s="26" t="s">
        <v>117</v>
      </c>
      <c r="E848" s="26" t="s">
        <v>2588</v>
      </c>
      <c r="F848" s="26">
        <f>COUNTIF($C$2:C848,C848)</f>
        <v>9</v>
      </c>
    </row>
    <row r="849" spans="2:6">
      <c r="B849" s="26" t="str">
        <f>CONCATENATE(C849,COUNTIF($C$2:C849,C849))</f>
        <v>Aguiar da Beira10</v>
      </c>
      <c r="C849" s="26" t="s">
        <v>83</v>
      </c>
      <c r="D849" s="26" t="s">
        <v>117</v>
      </c>
      <c r="E849" s="26" t="s">
        <v>2658</v>
      </c>
      <c r="F849" s="26">
        <f>COUNTIF($C$2:C849,C849)</f>
        <v>10</v>
      </c>
    </row>
    <row r="850" spans="2:6">
      <c r="B850" s="26" t="str">
        <f>CONCATENATE(C850,COUNTIF($C$2:C850,C850))</f>
        <v>Gouveia1</v>
      </c>
      <c r="C850" s="26" t="s">
        <v>325</v>
      </c>
      <c r="D850" s="26" t="s">
        <v>117</v>
      </c>
      <c r="E850" s="26" t="s">
        <v>331</v>
      </c>
      <c r="F850" s="26">
        <f>COUNTIF($C$2:C850,C850)</f>
        <v>1</v>
      </c>
    </row>
    <row r="851" spans="2:6">
      <c r="B851" s="26" t="str">
        <f>CONCATENATE(C851,COUNTIF($C$2:C851,C851))</f>
        <v>Gouveia2</v>
      </c>
      <c r="C851" s="26" t="s">
        <v>325</v>
      </c>
      <c r="D851" s="26" t="s">
        <v>117</v>
      </c>
      <c r="E851" s="26" t="s">
        <v>598</v>
      </c>
      <c r="F851" s="26">
        <f>COUNTIF($C$2:C851,C851)</f>
        <v>2</v>
      </c>
    </row>
    <row r="852" spans="2:6">
      <c r="B852" s="26" t="str">
        <f>CONCATENATE(C852,COUNTIF($C$2:C852,C852))</f>
        <v>Gouveia3</v>
      </c>
      <c r="C852" s="26" t="s">
        <v>325</v>
      </c>
      <c r="D852" s="26" t="s">
        <v>117</v>
      </c>
      <c r="E852" s="26" t="s">
        <v>1071</v>
      </c>
      <c r="F852" s="26">
        <f>COUNTIF($C$2:C852,C852)</f>
        <v>3</v>
      </c>
    </row>
    <row r="853" spans="2:6">
      <c r="B853" s="26" t="str">
        <f>CONCATENATE(C853,COUNTIF($C$2:C853,C853))</f>
        <v>Gouveia4</v>
      </c>
      <c r="C853" s="26" t="s">
        <v>325</v>
      </c>
      <c r="D853" s="26" t="s">
        <v>117</v>
      </c>
      <c r="E853" s="26" t="s">
        <v>1359</v>
      </c>
      <c r="F853" s="26">
        <f>COUNTIF($C$2:C853,C853)</f>
        <v>4</v>
      </c>
    </row>
    <row r="854" spans="2:6">
      <c r="B854" s="26" t="str">
        <f>CONCATENATE(C854,COUNTIF($C$2:C854,C854))</f>
        <v>Gouveia5</v>
      </c>
      <c r="C854" s="26" t="s">
        <v>325</v>
      </c>
      <c r="D854" s="26" t="s">
        <v>117</v>
      </c>
      <c r="E854" s="26" t="s">
        <v>1366</v>
      </c>
      <c r="F854" s="26">
        <f>COUNTIF($C$2:C854,C854)</f>
        <v>5</v>
      </c>
    </row>
    <row r="855" spans="2:6">
      <c r="B855" s="26" t="str">
        <f>CONCATENATE(C855,COUNTIF($C$2:C855,C855))</f>
        <v>Gouveia6</v>
      </c>
      <c r="C855" s="26" t="s">
        <v>325</v>
      </c>
      <c r="D855" s="26" t="s">
        <v>117</v>
      </c>
      <c r="E855" s="26" t="s">
        <v>1499</v>
      </c>
      <c r="F855" s="26">
        <f>COUNTIF($C$2:C855,C855)</f>
        <v>6</v>
      </c>
    </row>
    <row r="856" spans="2:6">
      <c r="B856" s="26" t="str">
        <f>CONCATENATE(C856,COUNTIF($C$2:C856,C856))</f>
        <v>Gouveia7</v>
      </c>
      <c r="C856" s="26" t="s">
        <v>325</v>
      </c>
      <c r="D856" s="26" t="s">
        <v>117</v>
      </c>
      <c r="E856" s="26" t="s">
        <v>1751</v>
      </c>
      <c r="F856" s="26">
        <f>COUNTIF($C$2:C856,C856)</f>
        <v>7</v>
      </c>
    </row>
    <row r="857" spans="2:6">
      <c r="B857" s="26" t="str">
        <f>CONCATENATE(C857,COUNTIF($C$2:C857,C857))</f>
        <v>Gouveia8</v>
      </c>
      <c r="C857" s="26" t="s">
        <v>325</v>
      </c>
      <c r="D857" s="26" t="s">
        <v>117</v>
      </c>
      <c r="E857" s="26" t="s">
        <v>1788</v>
      </c>
      <c r="F857" s="26">
        <f>COUNTIF($C$2:C857,C857)</f>
        <v>8</v>
      </c>
    </row>
    <row r="858" spans="2:6">
      <c r="B858" s="26" t="str">
        <f>CONCATENATE(C858,COUNTIF($C$2:C858,C858))</f>
        <v>Gouveia9</v>
      </c>
      <c r="C858" s="26" t="s">
        <v>325</v>
      </c>
      <c r="D858" s="26" t="s">
        <v>117</v>
      </c>
      <c r="E858" s="26" t="s">
        <v>1866</v>
      </c>
      <c r="F858" s="26">
        <f>COUNTIF($C$2:C858,C858)</f>
        <v>9</v>
      </c>
    </row>
    <row r="859" spans="2:6">
      <c r="B859" s="26" t="str">
        <f>CONCATENATE(C859,COUNTIF($C$2:C859,C859))</f>
        <v>Gouveia10</v>
      </c>
      <c r="C859" s="26" t="s">
        <v>325</v>
      </c>
      <c r="D859" s="26" t="s">
        <v>117</v>
      </c>
      <c r="E859" s="26" t="s">
        <v>1945</v>
      </c>
      <c r="F859" s="26">
        <f>COUNTIF($C$2:C859,C859)</f>
        <v>10</v>
      </c>
    </row>
    <row r="860" spans="2:6">
      <c r="B860" s="26" t="str">
        <f>CONCATENATE(C860,COUNTIF($C$2:C860,C860))</f>
        <v>Gouveia11</v>
      </c>
      <c r="C860" s="26" t="s">
        <v>325</v>
      </c>
      <c r="D860" s="26" t="s">
        <v>117</v>
      </c>
      <c r="E860" s="26" t="s">
        <v>2235</v>
      </c>
      <c r="F860" s="26">
        <f>COUNTIF($C$2:C860,C860)</f>
        <v>11</v>
      </c>
    </row>
    <row r="861" spans="2:6">
      <c r="B861" s="26" t="str">
        <f>CONCATENATE(C861,COUNTIF($C$2:C861,C861))</f>
        <v>Gouveia12</v>
      </c>
      <c r="C861" s="26" t="s">
        <v>325</v>
      </c>
      <c r="D861" s="26" t="s">
        <v>117</v>
      </c>
      <c r="E861" s="26" t="s">
        <v>2260</v>
      </c>
      <c r="F861" s="26">
        <f>COUNTIF($C$2:C861,C861)</f>
        <v>12</v>
      </c>
    </row>
    <row r="862" spans="2:6">
      <c r="B862" s="26" t="str">
        <f>CONCATENATE(C862,COUNTIF($C$2:C862,C862))</f>
        <v>Gouveia13</v>
      </c>
      <c r="C862" s="26" t="s">
        <v>325</v>
      </c>
      <c r="D862" s="26" t="s">
        <v>117</v>
      </c>
      <c r="E862" s="26" t="s">
        <v>2508</v>
      </c>
      <c r="F862" s="26">
        <f>COUNTIF($C$2:C862,C862)</f>
        <v>13</v>
      </c>
    </row>
    <row r="863" spans="2:6">
      <c r="B863" s="26" t="str">
        <f>CONCATENATE(C863,COUNTIF($C$2:C863,C863))</f>
        <v>Gouveia14</v>
      </c>
      <c r="C863" s="26" t="s">
        <v>325</v>
      </c>
      <c r="D863" s="26" t="s">
        <v>117</v>
      </c>
      <c r="E863" s="26" t="s">
        <v>2891</v>
      </c>
      <c r="F863" s="26">
        <f>COUNTIF($C$2:C863,C863)</f>
        <v>14</v>
      </c>
    </row>
    <row r="864" spans="2:6">
      <c r="B864" s="26" t="str">
        <f>CONCATENATE(C864,COUNTIF($C$2:C864,C864))</f>
        <v>Gouveia15</v>
      </c>
      <c r="C864" s="26" t="s">
        <v>325</v>
      </c>
      <c r="D864" s="26" t="s">
        <v>117</v>
      </c>
      <c r="E864" s="26" t="s">
        <v>2911</v>
      </c>
      <c r="F864" s="26">
        <f>COUNTIF($C$2:C864,C864)</f>
        <v>15</v>
      </c>
    </row>
    <row r="865" spans="2:6">
      <c r="B865" s="26" t="str">
        <f>CONCATENATE(C865,COUNTIF($C$2:C865,C865))</f>
        <v>Gouveia16</v>
      </c>
      <c r="C865" s="26" t="s">
        <v>325</v>
      </c>
      <c r="D865" s="26" t="s">
        <v>117</v>
      </c>
      <c r="E865" s="26" t="s">
        <v>2932</v>
      </c>
      <c r="F865" s="26">
        <f>COUNTIF($C$2:C865,C865)</f>
        <v>16</v>
      </c>
    </row>
    <row r="866" spans="2:6">
      <c r="B866" s="26" t="str">
        <f>CONCATENATE(C866,COUNTIF($C$2:C866,C866))</f>
        <v>Seia1</v>
      </c>
      <c r="C866" s="26" t="s">
        <v>584</v>
      </c>
      <c r="D866" s="26" t="s">
        <v>117</v>
      </c>
      <c r="E866" s="26" t="s">
        <v>486</v>
      </c>
      <c r="F866" s="26">
        <f>COUNTIF($C$2:C866,C866)</f>
        <v>1</v>
      </c>
    </row>
    <row r="867" spans="2:6">
      <c r="B867" s="26" t="str">
        <f>CONCATENATE(C867,COUNTIF($C$2:C867,C867))</f>
        <v>Seia2</v>
      </c>
      <c r="C867" s="26" t="s">
        <v>584</v>
      </c>
      <c r="D867" s="26" t="s">
        <v>117</v>
      </c>
      <c r="E867" s="26" t="s">
        <v>1003</v>
      </c>
      <c r="F867" s="26">
        <f>COUNTIF($C$2:C867,C867)</f>
        <v>2</v>
      </c>
    </row>
    <row r="868" spans="2:6">
      <c r="B868" s="26" t="str">
        <f>CONCATENATE(C868,COUNTIF($C$2:C868,C868))</f>
        <v>Seia3</v>
      </c>
      <c r="C868" s="26" t="s">
        <v>584</v>
      </c>
      <c r="D868" s="26" t="s">
        <v>117</v>
      </c>
      <c r="E868" s="26" t="s">
        <v>1476</v>
      </c>
      <c r="F868" s="26">
        <f>COUNTIF($C$2:C868,C868)</f>
        <v>3</v>
      </c>
    </row>
    <row r="869" spans="2:6">
      <c r="B869" s="26" t="str">
        <f>CONCATENATE(C869,COUNTIF($C$2:C869,C869))</f>
        <v>Seia4</v>
      </c>
      <c r="C869" s="26" t="s">
        <v>584</v>
      </c>
      <c r="D869" s="26" t="s">
        <v>117</v>
      </c>
      <c r="E869" s="26" t="s">
        <v>1640</v>
      </c>
      <c r="F869" s="26">
        <f>COUNTIF($C$2:C869,C869)</f>
        <v>4</v>
      </c>
    </row>
    <row r="870" spans="2:6">
      <c r="B870" s="26" t="str">
        <f>CONCATENATE(C870,COUNTIF($C$2:C870,C870))</f>
        <v>Seia5</v>
      </c>
      <c r="C870" s="26" t="s">
        <v>584</v>
      </c>
      <c r="D870" s="26" t="s">
        <v>117</v>
      </c>
      <c r="E870" s="26" t="s">
        <v>1988</v>
      </c>
      <c r="F870" s="26">
        <f>COUNTIF($C$2:C870,C870)</f>
        <v>5</v>
      </c>
    </row>
    <row r="871" spans="2:6">
      <c r="B871" s="26" t="str">
        <f>CONCATENATE(C871,COUNTIF($C$2:C871,C871))</f>
        <v>Seia6</v>
      </c>
      <c r="C871" s="26" t="s">
        <v>584</v>
      </c>
      <c r="D871" s="26" t="s">
        <v>117</v>
      </c>
      <c r="E871" s="26" t="s">
        <v>2070</v>
      </c>
      <c r="F871" s="26">
        <f>COUNTIF($C$2:C871,C871)</f>
        <v>6</v>
      </c>
    </row>
    <row r="872" spans="2:6">
      <c r="B872" s="26" t="str">
        <f>CONCATENATE(C872,COUNTIF($C$2:C872,C872))</f>
        <v>Seia7</v>
      </c>
      <c r="C872" s="26" t="s">
        <v>584</v>
      </c>
      <c r="D872" s="26" t="s">
        <v>117</v>
      </c>
      <c r="E872" s="26" t="s">
        <v>2290</v>
      </c>
      <c r="F872" s="26">
        <f>COUNTIF($C$2:C872,C872)</f>
        <v>7</v>
      </c>
    </row>
    <row r="873" spans="2:6">
      <c r="B873" s="26" t="str">
        <f>CONCATENATE(C873,COUNTIF($C$2:C873,C873))</f>
        <v>Seia8</v>
      </c>
      <c r="C873" s="26" t="s">
        <v>584</v>
      </c>
      <c r="D873" s="26" t="s">
        <v>117</v>
      </c>
      <c r="E873" s="26" t="s">
        <v>2311</v>
      </c>
      <c r="F873" s="26">
        <f>COUNTIF($C$2:C873,C873)</f>
        <v>8</v>
      </c>
    </row>
    <row r="874" spans="2:6">
      <c r="B874" s="26" t="str">
        <f>CONCATENATE(C874,COUNTIF($C$2:C874,C874))</f>
        <v>Seia9</v>
      </c>
      <c r="C874" s="26" t="s">
        <v>584</v>
      </c>
      <c r="D874" s="26" t="s">
        <v>117</v>
      </c>
      <c r="E874" s="26" t="s">
        <v>2328</v>
      </c>
      <c r="F874" s="26">
        <f>COUNTIF($C$2:C874,C874)</f>
        <v>9</v>
      </c>
    </row>
    <row r="875" spans="2:6">
      <c r="B875" s="26" t="str">
        <f>CONCATENATE(C875,COUNTIF($C$2:C875,C875))</f>
        <v>Seia10</v>
      </c>
      <c r="C875" s="26" t="s">
        <v>584</v>
      </c>
      <c r="D875" s="26" t="s">
        <v>117</v>
      </c>
      <c r="E875" s="26" t="s">
        <v>2346</v>
      </c>
      <c r="F875" s="26">
        <f>COUNTIF($C$2:C875,C875)</f>
        <v>10</v>
      </c>
    </row>
    <row r="876" spans="2:6">
      <c r="B876" s="26" t="str">
        <f>CONCATENATE(C876,COUNTIF($C$2:C876,C876))</f>
        <v>Seia11</v>
      </c>
      <c r="C876" s="26" t="s">
        <v>584</v>
      </c>
      <c r="D876" s="26" t="s">
        <v>117</v>
      </c>
      <c r="E876" s="26" t="s">
        <v>2373</v>
      </c>
      <c r="F876" s="26">
        <f>COUNTIF($C$2:C876,C876)</f>
        <v>11</v>
      </c>
    </row>
    <row r="877" spans="2:6">
      <c r="B877" s="26" t="str">
        <f>CONCATENATE(C877,COUNTIF($C$2:C877,C877))</f>
        <v>Seia12</v>
      </c>
      <c r="C877" s="26" t="s">
        <v>584</v>
      </c>
      <c r="D877" s="26" t="s">
        <v>117</v>
      </c>
      <c r="E877" s="26" t="s">
        <v>2386</v>
      </c>
      <c r="F877" s="26">
        <f>COUNTIF($C$2:C877,C877)</f>
        <v>12</v>
      </c>
    </row>
    <row r="878" spans="2:6">
      <c r="B878" s="26" t="str">
        <f>CONCATENATE(C878,COUNTIF($C$2:C878,C878))</f>
        <v>Seia13</v>
      </c>
      <c r="C878" s="26" t="s">
        <v>584</v>
      </c>
      <c r="D878" s="26" t="s">
        <v>117</v>
      </c>
      <c r="E878" s="26" t="s">
        <v>2552</v>
      </c>
      <c r="F878" s="26">
        <f>COUNTIF($C$2:C878,C878)</f>
        <v>13</v>
      </c>
    </row>
    <row r="879" spans="2:6">
      <c r="B879" s="26" t="str">
        <f>CONCATENATE(C879,COUNTIF($C$2:C879,C879))</f>
        <v>Seia14</v>
      </c>
      <c r="C879" s="26" t="s">
        <v>584</v>
      </c>
      <c r="D879" s="26" t="s">
        <v>117</v>
      </c>
      <c r="E879" s="26" t="s">
        <v>2564</v>
      </c>
      <c r="F879" s="26">
        <f>COUNTIF($C$2:C879,C879)</f>
        <v>14</v>
      </c>
    </row>
    <row r="880" spans="2:6">
      <c r="B880" s="26" t="str">
        <f>CONCATENATE(C880,COUNTIF($C$2:C880,C880))</f>
        <v>Seia15</v>
      </c>
      <c r="C880" s="26" t="s">
        <v>584</v>
      </c>
      <c r="D880" s="26" t="s">
        <v>117</v>
      </c>
      <c r="E880" s="26" t="s">
        <v>2690</v>
      </c>
      <c r="F880" s="26">
        <f>COUNTIF($C$2:C880,C880)</f>
        <v>15</v>
      </c>
    </row>
    <row r="881" spans="2:6">
      <c r="B881" s="26" t="str">
        <f>CONCATENATE(C881,COUNTIF($C$2:C881,C881))</f>
        <v>Seia16</v>
      </c>
      <c r="C881" s="26" t="s">
        <v>584</v>
      </c>
      <c r="D881" s="26" t="s">
        <v>117</v>
      </c>
      <c r="E881" s="26" t="s">
        <v>2725</v>
      </c>
      <c r="F881" s="26">
        <f>COUNTIF($C$2:C881,C881)</f>
        <v>16</v>
      </c>
    </row>
    <row r="882" spans="2:6">
      <c r="B882" s="26" t="str">
        <f>CONCATENATE(C882,COUNTIF($C$2:C882,C882))</f>
        <v>Seia17</v>
      </c>
      <c r="C882" s="26" t="s">
        <v>584</v>
      </c>
      <c r="D882" s="26" t="s">
        <v>117</v>
      </c>
      <c r="E882" s="26" t="s">
        <v>2730</v>
      </c>
      <c r="F882" s="26">
        <f>COUNTIF($C$2:C882,C882)</f>
        <v>17</v>
      </c>
    </row>
    <row r="883" spans="2:6">
      <c r="B883" s="26" t="str">
        <f>CONCATENATE(C883,COUNTIF($C$2:C883,C883))</f>
        <v>Seia18</v>
      </c>
      <c r="C883" s="26" t="s">
        <v>584</v>
      </c>
      <c r="D883" s="26" t="s">
        <v>117</v>
      </c>
      <c r="E883" s="26" t="s">
        <v>2741</v>
      </c>
      <c r="F883" s="26">
        <f>COUNTIF($C$2:C883,C883)</f>
        <v>18</v>
      </c>
    </row>
    <row r="884" spans="2:6">
      <c r="B884" s="26" t="str">
        <f>CONCATENATE(C884,COUNTIF($C$2:C884,C884))</f>
        <v>Seia19</v>
      </c>
      <c r="C884" s="26" t="s">
        <v>584</v>
      </c>
      <c r="D884" s="26" t="s">
        <v>117</v>
      </c>
      <c r="E884" s="26" t="s">
        <v>2829</v>
      </c>
      <c r="F884" s="26">
        <f>COUNTIF($C$2:C884,C884)</f>
        <v>19</v>
      </c>
    </row>
    <row r="885" spans="2:6">
      <c r="B885" s="26" t="str">
        <f>CONCATENATE(C885,COUNTIF($C$2:C885,C885))</f>
        <v>Seia20</v>
      </c>
      <c r="C885" s="26" t="s">
        <v>584</v>
      </c>
      <c r="D885" s="26" t="s">
        <v>117</v>
      </c>
      <c r="E885" s="26" t="s">
        <v>2875</v>
      </c>
      <c r="F885" s="26">
        <f>COUNTIF($C$2:C885,C885)</f>
        <v>20</v>
      </c>
    </row>
    <row r="886" spans="2:6">
      <c r="B886" s="26" t="str">
        <f>CONCATENATE(C886,COUNTIF($C$2:C886,C886))</f>
        <v>Seia21</v>
      </c>
      <c r="C886" s="26" t="s">
        <v>584</v>
      </c>
      <c r="D886" s="26" t="s">
        <v>117</v>
      </c>
      <c r="E886" s="26" t="s">
        <v>2893</v>
      </c>
      <c r="F886" s="26">
        <f>COUNTIF($C$2:C886,C886)</f>
        <v>21</v>
      </c>
    </row>
    <row r="887" spans="2:6">
      <c r="B887" s="26" t="str">
        <f>CONCATENATE(C887,COUNTIF($C$2:C887,C887))</f>
        <v>Carregal do Sal1</v>
      </c>
      <c r="C887" s="26" t="s">
        <v>233</v>
      </c>
      <c r="D887" s="26" t="s">
        <v>117</v>
      </c>
      <c r="E887" s="26" t="s">
        <v>792</v>
      </c>
      <c r="F887" s="26">
        <f>COUNTIF($C$2:C887,C887)</f>
        <v>1</v>
      </c>
    </row>
    <row r="888" spans="2:6">
      <c r="B888" s="26" t="str">
        <f>CONCATENATE(C888,COUNTIF($C$2:C888,C888))</f>
        <v>Carregal do Sal2</v>
      </c>
      <c r="C888" s="26" t="s">
        <v>233</v>
      </c>
      <c r="D888" s="26" t="s">
        <v>117</v>
      </c>
      <c r="E888" s="26" t="s">
        <v>891</v>
      </c>
      <c r="F888" s="26">
        <f>COUNTIF($C$2:C888,C888)</f>
        <v>2</v>
      </c>
    </row>
    <row r="889" spans="2:6">
      <c r="B889" s="26" t="str">
        <f>CONCATENATE(C889,COUNTIF($C$2:C889,C889))</f>
        <v>Carregal do Sal3</v>
      </c>
      <c r="C889" s="26" t="s">
        <v>233</v>
      </c>
      <c r="D889" s="26" t="s">
        <v>117</v>
      </c>
      <c r="E889" s="26" t="s">
        <v>1216</v>
      </c>
      <c r="F889" s="26">
        <f>COUNTIF($C$2:C889,C889)</f>
        <v>3</v>
      </c>
    </row>
    <row r="890" spans="2:6">
      <c r="B890" s="26" t="str">
        <f>CONCATENATE(C890,COUNTIF($C$2:C890,C890))</f>
        <v>Carregal do Sal4</v>
      </c>
      <c r="C890" s="26" t="s">
        <v>233</v>
      </c>
      <c r="D890" s="26" t="s">
        <v>117</v>
      </c>
      <c r="E890" s="26" t="s">
        <v>1915</v>
      </c>
      <c r="F890" s="26">
        <f>COUNTIF($C$2:C890,C890)</f>
        <v>4</v>
      </c>
    </row>
    <row r="891" spans="2:6">
      <c r="B891" s="26" t="str">
        <f>CONCATENATE(C891,COUNTIF($C$2:C891,C891))</f>
        <v>Carregal do Sal5</v>
      </c>
      <c r="C891" s="26" t="s">
        <v>233</v>
      </c>
      <c r="D891" s="26" t="s">
        <v>117</v>
      </c>
      <c r="E891" s="26" t="s">
        <v>1969</v>
      </c>
      <c r="F891" s="26">
        <f>COUNTIF($C$2:C891,C891)</f>
        <v>5</v>
      </c>
    </row>
    <row r="892" spans="2:6">
      <c r="B892" s="26" t="str">
        <f>CONCATENATE(C892,COUNTIF($C$2:C892,C892))</f>
        <v>Castro Daire1</v>
      </c>
      <c r="C892" s="26" t="s">
        <v>247</v>
      </c>
      <c r="D892" s="26" t="s">
        <v>117</v>
      </c>
      <c r="E892" s="26" t="s">
        <v>412</v>
      </c>
      <c r="F892" s="26">
        <f>COUNTIF($C$2:C892,C892)</f>
        <v>1</v>
      </c>
    </row>
    <row r="893" spans="2:6">
      <c r="B893" s="26" t="str">
        <f>CONCATENATE(C893,COUNTIF($C$2:C893,C893))</f>
        <v>Castro Daire2</v>
      </c>
      <c r="C893" s="26" t="s">
        <v>247</v>
      </c>
      <c r="D893" s="26" t="s">
        <v>117</v>
      </c>
      <c r="E893" s="26" t="s">
        <v>904</v>
      </c>
      <c r="F893" s="26">
        <f>COUNTIF($C$2:C893,C893)</f>
        <v>2</v>
      </c>
    </row>
    <row r="894" spans="2:6">
      <c r="B894" s="26" t="str">
        <f>CONCATENATE(C894,COUNTIF($C$2:C894,C894))</f>
        <v>Castro Daire3</v>
      </c>
      <c r="C894" s="26" t="s">
        <v>247</v>
      </c>
      <c r="D894" s="26" t="s">
        <v>117</v>
      </c>
      <c r="E894" s="26" t="s">
        <v>247</v>
      </c>
      <c r="F894" s="26">
        <f>COUNTIF($C$2:C894,C894)</f>
        <v>3</v>
      </c>
    </row>
    <row r="895" spans="2:6">
      <c r="B895" s="26" t="str">
        <f>CONCATENATE(C895,COUNTIF($C$2:C895,C895))</f>
        <v>Castro Daire4</v>
      </c>
      <c r="C895" s="26" t="s">
        <v>247</v>
      </c>
      <c r="D895" s="26" t="s">
        <v>117</v>
      </c>
      <c r="E895" s="26" t="s">
        <v>1207</v>
      </c>
      <c r="F895" s="26">
        <f>COUNTIF($C$2:C895,C895)</f>
        <v>4</v>
      </c>
    </row>
    <row r="896" spans="2:6">
      <c r="B896" s="26" t="str">
        <f>CONCATENATE(C896,COUNTIF($C$2:C896,C896))</f>
        <v>Castro Daire5</v>
      </c>
      <c r="C896" s="26" t="s">
        <v>247</v>
      </c>
      <c r="D896" s="26" t="s">
        <v>117</v>
      </c>
      <c r="E896" s="26" t="s">
        <v>1497</v>
      </c>
      <c r="F896" s="26">
        <f>COUNTIF($C$2:C896,C896)</f>
        <v>5</v>
      </c>
    </row>
    <row r="897" spans="2:6">
      <c r="B897" s="26" t="str">
        <f>CONCATENATE(C897,COUNTIF($C$2:C897,C897))</f>
        <v>Castro Daire6</v>
      </c>
      <c r="C897" s="26" t="s">
        <v>247</v>
      </c>
      <c r="D897" s="26" t="s">
        <v>117</v>
      </c>
      <c r="E897" s="26" t="s">
        <v>1696</v>
      </c>
      <c r="F897" s="26">
        <f>COUNTIF($C$2:C897,C897)</f>
        <v>6</v>
      </c>
    </row>
    <row r="898" spans="2:6">
      <c r="B898" s="26" t="str">
        <f>CONCATENATE(C898,COUNTIF($C$2:C898,C898))</f>
        <v>Castro Daire7</v>
      </c>
      <c r="C898" s="26" t="s">
        <v>247</v>
      </c>
      <c r="D898" s="26" t="s">
        <v>117</v>
      </c>
      <c r="E898" s="26" t="s">
        <v>1763</v>
      </c>
      <c r="F898" s="26">
        <f>COUNTIF($C$2:C898,C898)</f>
        <v>7</v>
      </c>
    </row>
    <row r="899" spans="2:6">
      <c r="B899" s="26" t="str">
        <f>CONCATENATE(C899,COUNTIF($C$2:C899,C899))</f>
        <v>Castro Daire8</v>
      </c>
      <c r="C899" s="26" t="s">
        <v>247</v>
      </c>
      <c r="D899" s="26" t="s">
        <v>117</v>
      </c>
      <c r="E899" s="26" t="s">
        <v>1784</v>
      </c>
      <c r="F899" s="26">
        <f>COUNTIF($C$2:C899,C899)</f>
        <v>8</v>
      </c>
    </row>
    <row r="900" spans="2:6">
      <c r="B900" s="26" t="str">
        <f>CONCATENATE(C900,COUNTIF($C$2:C900,C900))</f>
        <v>Castro Daire9</v>
      </c>
      <c r="C900" s="26" t="s">
        <v>247</v>
      </c>
      <c r="D900" s="26" t="s">
        <v>117</v>
      </c>
      <c r="E900" s="26" t="s">
        <v>1796</v>
      </c>
      <c r="F900" s="26">
        <f>COUNTIF($C$2:C900,C900)</f>
        <v>9</v>
      </c>
    </row>
    <row r="901" spans="2:6">
      <c r="B901" s="26" t="str">
        <f>CONCATENATE(C901,COUNTIF($C$2:C901,C901))</f>
        <v>Castro Daire10</v>
      </c>
      <c r="C901" s="26" t="s">
        <v>247</v>
      </c>
      <c r="D901" s="26" t="s">
        <v>117</v>
      </c>
      <c r="E901" s="26" t="s">
        <v>1823</v>
      </c>
      <c r="F901" s="26">
        <f>COUNTIF($C$2:C901,C901)</f>
        <v>10</v>
      </c>
    </row>
    <row r="902" spans="2:6">
      <c r="B902" s="26" t="str">
        <f>CONCATENATE(C902,COUNTIF($C$2:C902,C902))</f>
        <v>Castro Daire11</v>
      </c>
      <c r="C902" s="26" t="s">
        <v>247</v>
      </c>
      <c r="D902" s="26" t="s">
        <v>117</v>
      </c>
      <c r="E902" s="26" t="s">
        <v>1971</v>
      </c>
      <c r="F902" s="26">
        <f>COUNTIF($C$2:C902,C902)</f>
        <v>11</v>
      </c>
    </row>
    <row r="903" spans="2:6">
      <c r="B903" s="26" t="str">
        <f>CONCATENATE(C903,COUNTIF($C$2:C903,C903))</f>
        <v>Castro Daire12</v>
      </c>
      <c r="C903" s="26" t="s">
        <v>247</v>
      </c>
      <c r="D903" s="26" t="s">
        <v>117</v>
      </c>
      <c r="E903" s="26" t="s">
        <v>2038</v>
      </c>
      <c r="F903" s="26">
        <f>COUNTIF($C$2:C903,C903)</f>
        <v>12</v>
      </c>
    </row>
    <row r="904" spans="2:6">
      <c r="B904" s="26" t="str">
        <f>CONCATENATE(C904,COUNTIF($C$2:C904,C904))</f>
        <v>Castro Daire13</v>
      </c>
      <c r="C904" s="26" t="s">
        <v>247</v>
      </c>
      <c r="D904" s="26" t="s">
        <v>117</v>
      </c>
      <c r="E904" s="26" t="s">
        <v>2060</v>
      </c>
      <c r="F904" s="26">
        <f>COUNTIF($C$2:C904,C904)</f>
        <v>13</v>
      </c>
    </row>
    <row r="905" spans="2:6">
      <c r="B905" s="26" t="str">
        <f>CONCATENATE(C905,COUNTIF($C$2:C905,C905))</f>
        <v>Castro Daire14</v>
      </c>
      <c r="C905" s="26" t="s">
        <v>247</v>
      </c>
      <c r="D905" s="26" t="s">
        <v>117</v>
      </c>
      <c r="E905" s="26" t="s">
        <v>2072</v>
      </c>
      <c r="F905" s="26">
        <f>COUNTIF($C$2:C905,C905)</f>
        <v>14</v>
      </c>
    </row>
    <row r="906" spans="2:6">
      <c r="B906" s="26" t="str">
        <f>CONCATENATE(C906,COUNTIF($C$2:C906,C906))</f>
        <v>Castro Daire15</v>
      </c>
      <c r="C906" s="26" t="s">
        <v>247</v>
      </c>
      <c r="D906" s="26" t="s">
        <v>117</v>
      </c>
      <c r="E906" s="26" t="s">
        <v>2224</v>
      </c>
      <c r="F906" s="26">
        <f>COUNTIF($C$2:C906,C906)</f>
        <v>15</v>
      </c>
    </row>
    <row r="907" spans="2:6">
      <c r="B907" s="26" t="str">
        <f>CONCATENATE(C907,COUNTIF($C$2:C907,C907))</f>
        <v>Castro Daire16</v>
      </c>
      <c r="C907" s="26" t="s">
        <v>247</v>
      </c>
      <c r="D907" s="26" t="s">
        <v>117</v>
      </c>
      <c r="E907" s="26" t="s">
        <v>2447</v>
      </c>
      <c r="F907" s="26">
        <f>COUNTIF($C$2:C907,C907)</f>
        <v>16</v>
      </c>
    </row>
    <row r="908" spans="2:6">
      <c r="B908" s="26" t="str">
        <f>CONCATENATE(C908,COUNTIF($C$2:C908,C908))</f>
        <v>Mangualde1</v>
      </c>
      <c r="C908" s="26" t="s">
        <v>377</v>
      </c>
      <c r="D908" s="26" t="s">
        <v>117</v>
      </c>
      <c r="E908" s="26" t="s">
        <v>155</v>
      </c>
      <c r="F908" s="26">
        <f>COUNTIF($C$2:C908,C908)</f>
        <v>1</v>
      </c>
    </row>
    <row r="909" spans="2:6">
      <c r="B909" s="26" t="str">
        <f>CONCATENATE(C909,COUNTIF($C$2:C909,C909))</f>
        <v>Mangualde2</v>
      </c>
      <c r="C909" s="26" t="s">
        <v>377</v>
      </c>
      <c r="D909" s="26" t="s">
        <v>117</v>
      </c>
      <c r="E909" s="26" t="s">
        <v>260</v>
      </c>
      <c r="F909" s="26">
        <f>COUNTIF($C$2:C909,C909)</f>
        <v>2</v>
      </c>
    </row>
    <row r="910" spans="2:6">
      <c r="B910" s="26" t="str">
        <f>CONCATENATE(C910,COUNTIF($C$2:C910,C910))</f>
        <v>Mangualde3</v>
      </c>
      <c r="C910" s="26" t="s">
        <v>377</v>
      </c>
      <c r="D910" s="26" t="s">
        <v>117</v>
      </c>
      <c r="E910" s="26" t="s">
        <v>1212</v>
      </c>
      <c r="F910" s="26">
        <f>COUNTIF($C$2:C910,C910)</f>
        <v>3</v>
      </c>
    </row>
    <row r="911" spans="2:6">
      <c r="B911" s="26" t="str">
        <f>CONCATENATE(C911,COUNTIF($C$2:C911,C911))</f>
        <v>Mangualde4</v>
      </c>
      <c r="C911" s="26" t="s">
        <v>377</v>
      </c>
      <c r="D911" s="26" t="s">
        <v>117</v>
      </c>
      <c r="E911" s="26" t="s">
        <v>283</v>
      </c>
      <c r="F911" s="26">
        <f>COUNTIF($C$2:C911,C911)</f>
        <v>4</v>
      </c>
    </row>
    <row r="912" spans="2:6">
      <c r="B912" s="26" t="str">
        <f>CONCATENATE(C912,COUNTIF($C$2:C912,C912))</f>
        <v>Mangualde5</v>
      </c>
      <c r="C912" s="26" t="s">
        <v>377</v>
      </c>
      <c r="D912" s="26" t="s">
        <v>117</v>
      </c>
      <c r="E912" s="26" t="s">
        <v>1389</v>
      </c>
      <c r="F912" s="26">
        <f>COUNTIF($C$2:C912,C912)</f>
        <v>5</v>
      </c>
    </row>
    <row r="913" spans="2:6">
      <c r="B913" s="26" t="str">
        <f>CONCATENATE(C913,COUNTIF($C$2:C913,C913))</f>
        <v>Mangualde6</v>
      </c>
      <c r="C913" s="26" t="s">
        <v>377</v>
      </c>
      <c r="D913" s="26" t="s">
        <v>117</v>
      </c>
      <c r="E913" s="26" t="s">
        <v>1422</v>
      </c>
      <c r="F913" s="26">
        <f>COUNTIF($C$2:C913,C913)</f>
        <v>6</v>
      </c>
    </row>
    <row r="914" spans="2:6">
      <c r="B914" s="26" t="str">
        <f>CONCATENATE(C914,COUNTIF($C$2:C914,C914))</f>
        <v>Mangualde7</v>
      </c>
      <c r="C914" s="26" t="s">
        <v>377</v>
      </c>
      <c r="D914" s="26" t="s">
        <v>117</v>
      </c>
      <c r="E914" s="26" t="s">
        <v>1698</v>
      </c>
      <c r="F914" s="26">
        <f>COUNTIF($C$2:C914,C914)</f>
        <v>7</v>
      </c>
    </row>
    <row r="915" spans="2:6">
      <c r="B915" s="26" t="str">
        <f>CONCATENATE(C915,COUNTIF($C$2:C915,C915))</f>
        <v>Mangualde8</v>
      </c>
      <c r="C915" s="26" t="s">
        <v>377</v>
      </c>
      <c r="D915" s="26" t="s">
        <v>117</v>
      </c>
      <c r="E915" s="26" t="s">
        <v>1789</v>
      </c>
      <c r="F915" s="26">
        <f>COUNTIF($C$2:C915,C915)</f>
        <v>8</v>
      </c>
    </row>
    <row r="916" spans="2:6">
      <c r="B916" s="26" t="str">
        <f>CONCATENATE(C916,COUNTIF($C$2:C916,C916))</f>
        <v>Mangualde9</v>
      </c>
      <c r="C916" s="26" t="s">
        <v>377</v>
      </c>
      <c r="D916" s="26" t="s">
        <v>117</v>
      </c>
      <c r="E916" s="26" t="s">
        <v>2165</v>
      </c>
      <c r="F916" s="26">
        <f>COUNTIF($C$2:C916,C916)</f>
        <v>9</v>
      </c>
    </row>
    <row r="917" spans="2:6">
      <c r="B917" s="26" t="str">
        <f>CONCATENATE(C917,COUNTIF($C$2:C917,C917))</f>
        <v>Mangualde10</v>
      </c>
      <c r="C917" s="26" t="s">
        <v>377</v>
      </c>
      <c r="D917" s="26" t="s">
        <v>117</v>
      </c>
      <c r="E917" s="26" t="s">
        <v>2390</v>
      </c>
      <c r="F917" s="26">
        <f>COUNTIF($C$2:C917,C917)</f>
        <v>10</v>
      </c>
    </row>
    <row r="918" spans="2:6">
      <c r="B918" s="26" t="str">
        <f>CONCATENATE(C918,COUNTIF($C$2:C918,C918))</f>
        <v>Mangualde11</v>
      </c>
      <c r="C918" s="26" t="s">
        <v>377</v>
      </c>
      <c r="D918" s="26" t="s">
        <v>117</v>
      </c>
      <c r="E918" s="26" t="s">
        <v>2451</v>
      </c>
      <c r="F918" s="26">
        <f>COUNTIF($C$2:C918,C918)</f>
        <v>11</v>
      </c>
    </row>
    <row r="919" spans="2:6">
      <c r="B919" s="26" t="str">
        <f>CONCATENATE(C919,COUNTIF($C$2:C919,C919))</f>
        <v>Mangualde12</v>
      </c>
      <c r="C919" s="26" t="s">
        <v>377</v>
      </c>
      <c r="D919" s="26" t="s">
        <v>117</v>
      </c>
      <c r="E919" s="26" t="s">
        <v>2684</v>
      </c>
      <c r="F919" s="26">
        <f>COUNTIF($C$2:C919,C919)</f>
        <v>12</v>
      </c>
    </row>
    <row r="920" spans="2:6">
      <c r="B920" s="26" t="str">
        <f>CONCATENATE(C920,COUNTIF($C$2:C920,C920))</f>
        <v>Mortágua1</v>
      </c>
      <c r="C920" s="26" t="s">
        <v>425</v>
      </c>
      <c r="D920" s="26" t="s">
        <v>117</v>
      </c>
      <c r="E920" s="26" t="s">
        <v>1095</v>
      </c>
      <c r="F920" s="26">
        <f>COUNTIF($C$2:C920,C920)</f>
        <v>1</v>
      </c>
    </row>
    <row r="921" spans="2:6">
      <c r="B921" s="26" t="str">
        <f>CONCATENATE(C921,COUNTIF($C$2:C921,C921))</f>
        <v>Mortágua2</v>
      </c>
      <c r="C921" s="26" t="s">
        <v>425</v>
      </c>
      <c r="D921" s="26" t="s">
        <v>117</v>
      </c>
      <c r="E921" s="26" t="s">
        <v>283</v>
      </c>
      <c r="F921" s="26">
        <f>COUNTIF($C$2:C921,C921)</f>
        <v>2</v>
      </c>
    </row>
    <row r="922" spans="2:6">
      <c r="B922" s="26" t="str">
        <f>CONCATENATE(C922,COUNTIF($C$2:C922,C922))</f>
        <v>Mortágua3</v>
      </c>
      <c r="C922" s="26" t="s">
        <v>425</v>
      </c>
      <c r="D922" s="26" t="s">
        <v>117</v>
      </c>
      <c r="E922" s="26" t="s">
        <v>1712</v>
      </c>
      <c r="F922" s="26">
        <f>COUNTIF($C$2:C922,C922)</f>
        <v>3</v>
      </c>
    </row>
    <row r="923" spans="2:6">
      <c r="B923" s="26" t="str">
        <f>CONCATENATE(C923,COUNTIF($C$2:C923,C923))</f>
        <v>Mortágua4</v>
      </c>
      <c r="C923" s="26" t="s">
        <v>425</v>
      </c>
      <c r="D923" s="26" t="s">
        <v>117</v>
      </c>
      <c r="E923" s="26" t="s">
        <v>1838</v>
      </c>
      <c r="F923" s="26">
        <f>COUNTIF($C$2:C923,C923)</f>
        <v>4</v>
      </c>
    </row>
    <row r="924" spans="2:6">
      <c r="B924" s="26" t="str">
        <f>CONCATENATE(C924,COUNTIF($C$2:C924,C924))</f>
        <v>Mortágua5</v>
      </c>
      <c r="C924" s="26" t="s">
        <v>425</v>
      </c>
      <c r="D924" s="26" t="s">
        <v>117</v>
      </c>
      <c r="E924" s="26" t="s">
        <v>1957</v>
      </c>
      <c r="F924" s="26">
        <f>COUNTIF($C$2:C924,C924)</f>
        <v>5</v>
      </c>
    </row>
    <row r="925" spans="2:6">
      <c r="B925" s="26" t="str">
        <f>CONCATENATE(C925,COUNTIF($C$2:C925,C925))</f>
        <v>Mortágua6</v>
      </c>
      <c r="C925" s="26" t="s">
        <v>425</v>
      </c>
      <c r="D925" s="26" t="s">
        <v>117</v>
      </c>
      <c r="E925" s="26" t="s">
        <v>2629</v>
      </c>
      <c r="F925" s="26">
        <f>COUNTIF($C$2:C925,C925)</f>
        <v>6</v>
      </c>
    </row>
    <row r="926" spans="2:6">
      <c r="B926" s="26" t="str">
        <f>CONCATENATE(C926,COUNTIF($C$2:C926,C926))</f>
        <v>Mortágua7</v>
      </c>
      <c r="C926" s="26" t="s">
        <v>425</v>
      </c>
      <c r="D926" s="26" t="s">
        <v>117</v>
      </c>
      <c r="E926" s="26" t="s">
        <v>2749</v>
      </c>
      <c r="F926" s="26">
        <f>COUNTIF($C$2:C926,C926)</f>
        <v>7</v>
      </c>
    </row>
    <row r="927" spans="2:6">
      <c r="B927" s="26" t="str">
        <f>CONCATENATE(C927,COUNTIF($C$2:C927,C927))</f>
        <v>Nelas1</v>
      </c>
      <c r="C927" s="26" t="s">
        <v>436</v>
      </c>
      <c r="D927" s="26" t="s">
        <v>117</v>
      </c>
      <c r="E927" s="26" t="s">
        <v>955</v>
      </c>
      <c r="F927" s="26">
        <f>COUNTIF($C$2:C927,C927)</f>
        <v>1</v>
      </c>
    </row>
    <row r="928" spans="2:6">
      <c r="B928" s="26" t="str">
        <f>CONCATENATE(C928,COUNTIF($C$2:C928,C928))</f>
        <v>Nelas2</v>
      </c>
      <c r="C928" s="26" t="s">
        <v>436</v>
      </c>
      <c r="D928" s="26" t="s">
        <v>117</v>
      </c>
      <c r="E928" s="26" t="s">
        <v>1025</v>
      </c>
      <c r="F928" s="26">
        <f>COUNTIF($C$2:C928,C928)</f>
        <v>2</v>
      </c>
    </row>
    <row r="929" spans="2:6">
      <c r="B929" s="26" t="str">
        <f>CONCATENATE(C929,COUNTIF($C$2:C929,C929))</f>
        <v>Nelas3</v>
      </c>
      <c r="C929" s="26" t="s">
        <v>436</v>
      </c>
      <c r="D929" s="26" t="s">
        <v>117</v>
      </c>
      <c r="E929" s="26" t="s">
        <v>1596</v>
      </c>
      <c r="F929" s="26">
        <f>COUNTIF($C$2:C929,C929)</f>
        <v>3</v>
      </c>
    </row>
    <row r="930" spans="2:6">
      <c r="B930" s="26" t="str">
        <f>CONCATENATE(C930,COUNTIF($C$2:C930,C930))</f>
        <v>Nelas4</v>
      </c>
      <c r="C930" s="26" t="s">
        <v>436</v>
      </c>
      <c r="D930" s="26" t="s">
        <v>117</v>
      </c>
      <c r="E930" s="26" t="s">
        <v>436</v>
      </c>
      <c r="F930" s="26">
        <f>COUNTIF($C$2:C930,C930)</f>
        <v>4</v>
      </c>
    </row>
    <row r="931" spans="2:6">
      <c r="B931" s="26" t="str">
        <f>CONCATENATE(C931,COUNTIF($C$2:C931,C931))</f>
        <v>Nelas5</v>
      </c>
      <c r="C931" s="26" t="s">
        <v>436</v>
      </c>
      <c r="D931" s="26" t="s">
        <v>117</v>
      </c>
      <c r="E931" s="26" t="s">
        <v>2384</v>
      </c>
      <c r="F931" s="26">
        <f>COUNTIF($C$2:C931,C931)</f>
        <v>5</v>
      </c>
    </row>
    <row r="932" spans="2:6">
      <c r="B932" s="26" t="str">
        <f>CONCATENATE(C932,COUNTIF($C$2:C932,C932))</f>
        <v>Nelas6</v>
      </c>
      <c r="C932" s="26" t="s">
        <v>436</v>
      </c>
      <c r="D932" s="26" t="s">
        <v>117</v>
      </c>
      <c r="E932" s="26" t="s">
        <v>2584</v>
      </c>
      <c r="F932" s="26">
        <f>COUNTIF($C$2:C932,C932)</f>
        <v>6</v>
      </c>
    </row>
    <row r="933" spans="2:6">
      <c r="B933" s="26" t="str">
        <f>CONCATENATE(C933,COUNTIF($C$2:C933,C933))</f>
        <v>Nelas7</v>
      </c>
      <c r="C933" s="26" t="s">
        <v>436</v>
      </c>
      <c r="D933" s="26" t="s">
        <v>117</v>
      </c>
      <c r="E933" s="26" t="s">
        <v>2965</v>
      </c>
      <c r="F933" s="26">
        <f>COUNTIF($C$2:C933,C933)</f>
        <v>7</v>
      </c>
    </row>
    <row r="934" spans="2:6">
      <c r="B934" s="26" t="str">
        <f>CONCATENATE(C934,COUNTIF($C$2:C934,C934))</f>
        <v>Oliveira de Frades1</v>
      </c>
      <c r="C934" s="26" t="s">
        <v>454</v>
      </c>
      <c r="D934" s="26" t="s">
        <v>117</v>
      </c>
      <c r="E934" s="26" t="s">
        <v>583</v>
      </c>
      <c r="F934" s="26">
        <f>COUNTIF($C$2:C934,C934)</f>
        <v>1</v>
      </c>
    </row>
    <row r="935" spans="2:6">
      <c r="B935" s="26" t="str">
        <f>CONCATENATE(C935,COUNTIF($C$2:C935,C935))</f>
        <v>Oliveira de Frades2</v>
      </c>
      <c r="C935" s="26" t="s">
        <v>454</v>
      </c>
      <c r="D935" s="26" t="s">
        <v>117</v>
      </c>
      <c r="E935" s="26" t="s">
        <v>603</v>
      </c>
      <c r="F935" s="26">
        <f>COUNTIF($C$2:C935,C935)</f>
        <v>2</v>
      </c>
    </row>
    <row r="936" spans="2:6">
      <c r="B936" s="26" t="str">
        <f>CONCATENATE(C936,COUNTIF($C$2:C936,C936))</f>
        <v>Oliveira de Frades3</v>
      </c>
      <c r="C936" s="26" t="s">
        <v>454</v>
      </c>
      <c r="D936" s="26" t="s">
        <v>117</v>
      </c>
      <c r="E936" s="26" t="s">
        <v>1225</v>
      </c>
      <c r="F936" s="26">
        <f>COUNTIF($C$2:C936,C936)</f>
        <v>3</v>
      </c>
    </row>
    <row r="937" spans="2:6">
      <c r="B937" s="26" t="str">
        <f>CONCATENATE(C937,COUNTIF($C$2:C937,C937))</f>
        <v>Oliveira de Frades4</v>
      </c>
      <c r="C937" s="26" t="s">
        <v>454</v>
      </c>
      <c r="D937" s="26" t="s">
        <v>117</v>
      </c>
      <c r="E937" s="26" t="s">
        <v>1914</v>
      </c>
      <c r="F937" s="26">
        <f>COUNTIF($C$2:C937,C937)</f>
        <v>4</v>
      </c>
    </row>
    <row r="938" spans="2:6">
      <c r="B938" s="26" t="str">
        <f>CONCATENATE(C938,COUNTIF($C$2:C938,C938))</f>
        <v>Oliveira de Frades5</v>
      </c>
      <c r="C938" s="26" t="s">
        <v>454</v>
      </c>
      <c r="D938" s="26" t="s">
        <v>117</v>
      </c>
      <c r="E938" s="26" t="s">
        <v>2072</v>
      </c>
      <c r="F938" s="26">
        <f>COUNTIF($C$2:C938,C938)</f>
        <v>5</v>
      </c>
    </row>
    <row r="939" spans="2:6">
      <c r="B939" s="26" t="str">
        <f>CONCATENATE(C939,COUNTIF($C$2:C939,C939))</f>
        <v>Oliveira de Frades6</v>
      </c>
      <c r="C939" s="26" t="s">
        <v>454</v>
      </c>
      <c r="D939" s="26" t="s">
        <v>117</v>
      </c>
      <c r="E939" s="26" t="s">
        <v>2242</v>
      </c>
      <c r="F939" s="26">
        <f>COUNTIF($C$2:C939,C939)</f>
        <v>6</v>
      </c>
    </row>
    <row r="940" spans="2:6">
      <c r="B940" s="26" t="str">
        <f>CONCATENATE(C940,COUNTIF($C$2:C940,C940))</f>
        <v>Oliveira de Frades7</v>
      </c>
      <c r="C940" s="26" t="s">
        <v>454</v>
      </c>
      <c r="D940" s="26" t="s">
        <v>117</v>
      </c>
      <c r="E940" s="26" t="s">
        <v>2454</v>
      </c>
      <c r="F940" s="26">
        <f>COUNTIF($C$2:C940,C940)</f>
        <v>7</v>
      </c>
    </row>
    <row r="941" spans="2:6">
      <c r="B941" s="26" t="str">
        <f>CONCATENATE(C941,COUNTIF($C$2:C941,C941))</f>
        <v>Oliveira de Frades8</v>
      </c>
      <c r="C941" s="26" t="s">
        <v>454</v>
      </c>
      <c r="D941" s="26" t="s">
        <v>117</v>
      </c>
      <c r="E941" s="26" t="s">
        <v>2540</v>
      </c>
      <c r="F941" s="26">
        <f>COUNTIF($C$2:C941,C941)</f>
        <v>8</v>
      </c>
    </row>
    <row r="942" spans="2:6">
      <c r="B942" s="26" t="str">
        <f>CONCATENATE(C942,COUNTIF($C$2:C942,C942))</f>
        <v>Penalva do Castelo1</v>
      </c>
      <c r="C942" s="26" t="s">
        <v>482</v>
      </c>
      <c r="D942" s="26" t="s">
        <v>117</v>
      </c>
      <c r="E942" s="26" t="s">
        <v>565</v>
      </c>
      <c r="F942" s="26">
        <f>COUNTIF($C$2:C942,C942)</f>
        <v>1</v>
      </c>
    </row>
    <row r="943" spans="2:6">
      <c r="B943" s="26" t="str">
        <f>CONCATENATE(C943,COUNTIF($C$2:C943,C943))</f>
        <v>Penalva do Castelo2</v>
      </c>
      <c r="C943" s="26" t="s">
        <v>482</v>
      </c>
      <c r="D943" s="26" t="s">
        <v>117</v>
      </c>
      <c r="E943" s="26" t="s">
        <v>1059</v>
      </c>
      <c r="F943" s="26">
        <f>COUNTIF($C$2:C943,C943)</f>
        <v>2</v>
      </c>
    </row>
    <row r="944" spans="2:6">
      <c r="B944" s="26" t="str">
        <f>CONCATENATE(C944,COUNTIF($C$2:C944,C944))</f>
        <v>Penalva do Castelo3</v>
      </c>
      <c r="C944" s="26" t="s">
        <v>482</v>
      </c>
      <c r="D944" s="26" t="s">
        <v>117</v>
      </c>
      <c r="E944" s="26" t="s">
        <v>1276</v>
      </c>
      <c r="F944" s="26">
        <f>COUNTIF($C$2:C944,C944)</f>
        <v>3</v>
      </c>
    </row>
    <row r="945" spans="2:6">
      <c r="B945" s="26" t="str">
        <f>CONCATENATE(C945,COUNTIF($C$2:C945,C945))</f>
        <v>Penalva do Castelo4</v>
      </c>
      <c r="C945" s="26" t="s">
        <v>482</v>
      </c>
      <c r="D945" s="26" t="s">
        <v>117</v>
      </c>
      <c r="E945" s="26" t="s">
        <v>1469</v>
      </c>
      <c r="F945" s="26">
        <f>COUNTIF($C$2:C945,C945)</f>
        <v>4</v>
      </c>
    </row>
    <row r="946" spans="2:6">
      <c r="B946" s="26" t="str">
        <f>CONCATENATE(C946,COUNTIF($C$2:C946,C946))</f>
        <v>Penalva do Castelo5</v>
      </c>
      <c r="C946" s="26" t="s">
        <v>482</v>
      </c>
      <c r="D946" s="26" t="s">
        <v>117</v>
      </c>
      <c r="E946" s="26" t="s">
        <v>1543</v>
      </c>
      <c r="F946" s="26">
        <f>COUNTIF($C$2:C946,C946)</f>
        <v>5</v>
      </c>
    </row>
    <row r="947" spans="2:6">
      <c r="B947" s="26" t="str">
        <f>CONCATENATE(C947,COUNTIF($C$2:C947,C947))</f>
        <v>Penalva do Castelo6</v>
      </c>
      <c r="C947" s="26" t="s">
        <v>482</v>
      </c>
      <c r="D947" s="26" t="s">
        <v>117</v>
      </c>
      <c r="E947" s="26" t="s">
        <v>1658</v>
      </c>
      <c r="F947" s="26">
        <f>COUNTIF($C$2:C947,C947)</f>
        <v>6</v>
      </c>
    </row>
    <row r="948" spans="2:6">
      <c r="B948" s="26" t="str">
        <f>CONCATENATE(C948,COUNTIF($C$2:C948,C948))</f>
        <v>Penalva do Castelo7</v>
      </c>
      <c r="C948" s="26" t="s">
        <v>482</v>
      </c>
      <c r="D948" s="26" t="s">
        <v>117</v>
      </c>
      <c r="E948" s="26" t="s">
        <v>2065</v>
      </c>
      <c r="F948" s="26">
        <f>COUNTIF($C$2:C948,C948)</f>
        <v>7</v>
      </c>
    </row>
    <row r="949" spans="2:6">
      <c r="B949" s="26" t="str">
        <f>CONCATENATE(C949,COUNTIF($C$2:C949,C949))</f>
        <v>Penalva do Castelo8</v>
      </c>
      <c r="C949" s="26" t="s">
        <v>482</v>
      </c>
      <c r="D949" s="26" t="s">
        <v>117</v>
      </c>
      <c r="E949" s="26" t="s">
        <v>2184</v>
      </c>
      <c r="F949" s="26">
        <f>COUNTIF($C$2:C949,C949)</f>
        <v>8</v>
      </c>
    </row>
    <row r="950" spans="2:6">
      <c r="B950" s="26" t="str">
        <f>CONCATENATE(C950,COUNTIF($C$2:C950,C950))</f>
        <v>Penalva do Castelo9</v>
      </c>
      <c r="C950" s="26" t="s">
        <v>482</v>
      </c>
      <c r="D950" s="26" t="s">
        <v>117</v>
      </c>
      <c r="E950" s="26" t="s">
        <v>2610</v>
      </c>
      <c r="F950" s="26">
        <f>COUNTIF($C$2:C950,C950)</f>
        <v>9</v>
      </c>
    </row>
    <row r="951" spans="2:6">
      <c r="B951" s="26" t="str">
        <f>CONCATENATE(C951,COUNTIF($C$2:C951,C951))</f>
        <v>Penalva do Castelo10</v>
      </c>
      <c r="C951" s="26" t="s">
        <v>482</v>
      </c>
      <c r="D951" s="26" t="s">
        <v>117</v>
      </c>
      <c r="E951" s="26" t="s">
        <v>2736</v>
      </c>
      <c r="F951" s="26">
        <f>COUNTIF($C$2:C951,C951)</f>
        <v>10</v>
      </c>
    </row>
    <row r="952" spans="2:6">
      <c r="B952" s="26" t="str">
        <f>CONCATENATE(C952,COUNTIF($C$2:C952,C952))</f>
        <v>Penalva do Castelo11</v>
      </c>
      <c r="C952" s="26" t="s">
        <v>482</v>
      </c>
      <c r="D952" s="26" t="s">
        <v>117</v>
      </c>
      <c r="E952" s="26" t="s">
        <v>2896</v>
      </c>
      <c r="F952" s="26">
        <f>COUNTIF($C$2:C952,C952)</f>
        <v>11</v>
      </c>
    </row>
    <row r="953" spans="2:6">
      <c r="B953" s="26" t="str">
        <f>CONCATENATE(C953,COUNTIF($C$2:C953,C953))</f>
        <v>Santa Comba Dão1</v>
      </c>
      <c r="C953" s="26" t="s">
        <v>549</v>
      </c>
      <c r="D953" s="26" t="s">
        <v>117</v>
      </c>
      <c r="E953" s="26" t="s">
        <v>1940</v>
      </c>
      <c r="F953" s="26">
        <f>COUNTIF($C$2:C953,C953)</f>
        <v>1</v>
      </c>
    </row>
    <row r="954" spans="2:6">
      <c r="B954" s="26" t="str">
        <f>CONCATENATE(C954,COUNTIF($C$2:C954,C954))</f>
        <v>Santa Comba Dão2</v>
      </c>
      <c r="C954" s="26" t="s">
        <v>549</v>
      </c>
      <c r="D954" s="26" t="s">
        <v>117</v>
      </c>
      <c r="E954" s="26" t="s">
        <v>2074</v>
      </c>
      <c r="F954" s="26">
        <f>COUNTIF($C$2:C954,C954)</f>
        <v>2</v>
      </c>
    </row>
    <row r="955" spans="2:6">
      <c r="B955" s="26" t="str">
        <f>CONCATENATE(C955,COUNTIF($C$2:C955,C955))</f>
        <v>Santa Comba Dão3</v>
      </c>
      <c r="C955" s="26" t="s">
        <v>549</v>
      </c>
      <c r="D955" s="26" t="s">
        <v>117</v>
      </c>
      <c r="E955" s="26" t="s">
        <v>2347</v>
      </c>
      <c r="F955" s="26">
        <f>COUNTIF($C$2:C955,C955)</f>
        <v>3</v>
      </c>
    </row>
    <row r="956" spans="2:6">
      <c r="B956" s="26" t="str">
        <f>CONCATENATE(C956,COUNTIF($C$2:C956,C956))</f>
        <v>Santa Comba Dão4</v>
      </c>
      <c r="C956" s="26" t="s">
        <v>549</v>
      </c>
      <c r="D956" s="26" t="s">
        <v>117</v>
      </c>
      <c r="E956" s="26" t="s">
        <v>2447</v>
      </c>
      <c r="F956" s="26">
        <f>COUNTIF($C$2:C956,C956)</f>
        <v>4</v>
      </c>
    </row>
    <row r="957" spans="2:6">
      <c r="B957" s="26" t="str">
        <f>CONCATENATE(C957,COUNTIF($C$2:C957,C957))</f>
        <v>Santa Comba Dão5</v>
      </c>
      <c r="C957" s="26" t="s">
        <v>549</v>
      </c>
      <c r="D957" s="26" t="s">
        <v>117</v>
      </c>
      <c r="E957" s="26" t="s">
        <v>2456</v>
      </c>
      <c r="F957" s="26">
        <f>COUNTIF($C$2:C957,C957)</f>
        <v>5</v>
      </c>
    </row>
    <row r="958" spans="2:6">
      <c r="B958" s="26" t="str">
        <f>CONCATENATE(C958,COUNTIF($C$2:C958,C958))</f>
        <v>Santa Comba Dão6</v>
      </c>
      <c r="C958" s="26" t="s">
        <v>549</v>
      </c>
      <c r="D958" s="26" t="s">
        <v>117</v>
      </c>
      <c r="E958" s="26" t="s">
        <v>2745</v>
      </c>
      <c r="F958" s="26">
        <f>COUNTIF($C$2:C958,C958)</f>
        <v>6</v>
      </c>
    </row>
    <row r="959" spans="2:6">
      <c r="B959" s="26" t="str">
        <f>CONCATENATE(C959,COUNTIF($C$2:C959,C959))</f>
        <v>São Pedro do Sul1</v>
      </c>
      <c r="C959" s="26" t="s">
        <v>574</v>
      </c>
      <c r="D959" s="26" t="s">
        <v>117</v>
      </c>
      <c r="E959" s="26" t="s">
        <v>848</v>
      </c>
      <c r="F959" s="26">
        <f>COUNTIF($C$2:C959,C959)</f>
        <v>1</v>
      </c>
    </row>
    <row r="960" spans="2:6">
      <c r="B960" s="26" t="str">
        <f>CONCATENATE(C960,COUNTIF($C$2:C960,C960))</f>
        <v>São Pedro do Sul2</v>
      </c>
      <c r="C960" s="26" t="s">
        <v>574</v>
      </c>
      <c r="D960" s="26" t="s">
        <v>117</v>
      </c>
      <c r="E960" s="26" t="s">
        <v>1022</v>
      </c>
      <c r="F960" s="26">
        <f>COUNTIF($C$2:C960,C960)</f>
        <v>2</v>
      </c>
    </row>
    <row r="961" spans="2:6">
      <c r="B961" s="26" t="str">
        <f>CONCATENATE(C961,COUNTIF($C$2:C961,C961))</f>
        <v>São Pedro do Sul3</v>
      </c>
      <c r="C961" s="26" t="s">
        <v>574</v>
      </c>
      <c r="D961" s="26" t="s">
        <v>117</v>
      </c>
      <c r="E961" s="26" t="s">
        <v>1355</v>
      </c>
      <c r="F961" s="26">
        <f>COUNTIF($C$2:C961,C961)</f>
        <v>3</v>
      </c>
    </row>
    <row r="962" spans="2:6">
      <c r="B962" s="26" t="str">
        <f>CONCATENATE(C962,COUNTIF($C$2:C962,C962))</f>
        <v>São Pedro do Sul4</v>
      </c>
      <c r="C962" s="26" t="s">
        <v>574</v>
      </c>
      <c r="D962" s="26" t="s">
        <v>117</v>
      </c>
      <c r="E962" s="26" t="s">
        <v>1700</v>
      </c>
      <c r="F962" s="26">
        <f>COUNTIF($C$2:C962,C962)</f>
        <v>4</v>
      </c>
    </row>
    <row r="963" spans="2:6">
      <c r="B963" s="26" t="str">
        <f>CONCATENATE(C963,COUNTIF($C$2:C963,C963))</f>
        <v>São Pedro do Sul5</v>
      </c>
      <c r="C963" s="26" t="s">
        <v>574</v>
      </c>
      <c r="D963" s="26" t="s">
        <v>117</v>
      </c>
      <c r="E963" s="26" t="s">
        <v>2064</v>
      </c>
      <c r="F963" s="26">
        <f>COUNTIF($C$2:C963,C963)</f>
        <v>5</v>
      </c>
    </row>
    <row r="964" spans="2:6">
      <c r="B964" s="26" t="str">
        <f>CONCATENATE(C964,COUNTIF($C$2:C964,C964))</f>
        <v>São Pedro do Sul6</v>
      </c>
      <c r="C964" s="26" t="s">
        <v>574</v>
      </c>
      <c r="D964" s="26" t="s">
        <v>117</v>
      </c>
      <c r="E964" s="26" t="s">
        <v>2078</v>
      </c>
      <c r="F964" s="26">
        <f>COUNTIF($C$2:C964,C964)</f>
        <v>6</v>
      </c>
    </row>
    <row r="965" spans="2:6">
      <c r="B965" s="26" t="str">
        <f>CONCATENATE(C965,COUNTIF($C$2:C965,C965))</f>
        <v>São Pedro do Sul7</v>
      </c>
      <c r="C965" s="26" t="s">
        <v>574</v>
      </c>
      <c r="D965" s="26" t="s">
        <v>117</v>
      </c>
      <c r="E965" s="26" t="s">
        <v>2350</v>
      </c>
      <c r="F965" s="26">
        <f>COUNTIF($C$2:C965,C965)</f>
        <v>7</v>
      </c>
    </row>
    <row r="966" spans="2:6">
      <c r="B966" s="26" t="str">
        <f>CONCATENATE(C966,COUNTIF($C$2:C966,C966))</f>
        <v>São Pedro do Sul8</v>
      </c>
      <c r="C966" s="26" t="s">
        <v>574</v>
      </c>
      <c r="D966" s="26" t="s">
        <v>117</v>
      </c>
      <c r="E966" s="26" t="s">
        <v>2439</v>
      </c>
      <c r="F966" s="26">
        <f>COUNTIF($C$2:C966,C966)</f>
        <v>8</v>
      </c>
    </row>
    <row r="967" spans="2:6">
      <c r="B967" s="26" t="str">
        <f>CONCATENATE(C967,COUNTIF($C$2:C967,C967))</f>
        <v>São Pedro do Sul9</v>
      </c>
      <c r="C967" s="26" t="s">
        <v>574</v>
      </c>
      <c r="D967" s="26" t="s">
        <v>117</v>
      </c>
      <c r="E967" s="26" t="s">
        <v>2488</v>
      </c>
      <c r="F967" s="26">
        <f>COUNTIF($C$2:C967,C967)</f>
        <v>9</v>
      </c>
    </row>
    <row r="968" spans="2:6">
      <c r="B968" s="26" t="str">
        <f>CONCATENATE(C968,COUNTIF($C$2:C968,C968))</f>
        <v>São Pedro do Sul10</v>
      </c>
      <c r="C968" s="26" t="s">
        <v>574</v>
      </c>
      <c r="D968" s="26" t="s">
        <v>117</v>
      </c>
      <c r="E968" s="26" t="s">
        <v>2523</v>
      </c>
      <c r="F968" s="26">
        <f>COUNTIF($C$2:C968,C968)</f>
        <v>10</v>
      </c>
    </row>
    <row r="969" spans="2:6">
      <c r="B969" s="26" t="str">
        <f>CONCATENATE(C969,COUNTIF($C$2:C969,C969))</f>
        <v>São Pedro do Sul11</v>
      </c>
      <c r="C969" s="26" t="s">
        <v>574</v>
      </c>
      <c r="D969" s="26" t="s">
        <v>117</v>
      </c>
      <c r="E969" s="26" t="s">
        <v>2598</v>
      </c>
      <c r="F969" s="26">
        <f>COUNTIF($C$2:C969,C969)</f>
        <v>11</v>
      </c>
    </row>
    <row r="970" spans="2:6">
      <c r="B970" s="26" t="str">
        <f>CONCATENATE(C970,COUNTIF($C$2:C970,C970))</f>
        <v>São Pedro do Sul12</v>
      </c>
      <c r="C970" s="26" t="s">
        <v>574</v>
      </c>
      <c r="D970" s="26" t="s">
        <v>117</v>
      </c>
      <c r="E970" s="26" t="s">
        <v>2664</v>
      </c>
      <c r="F970" s="26">
        <f>COUNTIF($C$2:C970,C970)</f>
        <v>12</v>
      </c>
    </row>
    <row r="971" spans="2:6">
      <c r="B971" s="26" t="str">
        <f>CONCATENATE(C971,COUNTIF($C$2:C971,C971))</f>
        <v>São Pedro do Sul13</v>
      </c>
      <c r="C971" s="26" t="s">
        <v>574</v>
      </c>
      <c r="D971" s="26" t="s">
        <v>117</v>
      </c>
      <c r="E971" s="26" t="s">
        <v>2783</v>
      </c>
      <c r="F971" s="26">
        <f>COUNTIF($C$2:C971,C971)</f>
        <v>13</v>
      </c>
    </row>
    <row r="972" spans="2:6">
      <c r="B972" s="26" t="str">
        <f>CONCATENATE(C972,COUNTIF($C$2:C972,C972))</f>
        <v>São Pedro do Sul14</v>
      </c>
      <c r="C972" s="26" t="s">
        <v>574</v>
      </c>
      <c r="D972" s="26" t="s">
        <v>117</v>
      </c>
      <c r="E972" s="26" t="s">
        <v>2917</v>
      </c>
      <c r="F972" s="26">
        <f>COUNTIF($C$2:C972,C972)</f>
        <v>14</v>
      </c>
    </row>
    <row r="973" spans="2:6">
      <c r="B973" s="26" t="str">
        <f>CONCATENATE(C973,COUNTIF($C$2:C973,C973))</f>
        <v>Sátão1</v>
      </c>
      <c r="C973" s="26" t="s">
        <v>582</v>
      </c>
      <c r="D973" s="26" t="s">
        <v>117</v>
      </c>
      <c r="E973" s="26" t="s">
        <v>204</v>
      </c>
      <c r="F973" s="26">
        <f>COUNTIF($C$2:C973,C973)</f>
        <v>1</v>
      </c>
    </row>
    <row r="974" spans="2:6">
      <c r="B974" s="26" t="str">
        <f>CONCATENATE(C974,COUNTIF($C$2:C974,C974))</f>
        <v>Sátão2</v>
      </c>
      <c r="C974" s="26" t="s">
        <v>582</v>
      </c>
      <c r="D974" s="26" t="s">
        <v>117</v>
      </c>
      <c r="E974" s="26" t="s">
        <v>712</v>
      </c>
      <c r="F974" s="26">
        <f>COUNTIF($C$2:C974,C974)</f>
        <v>2</v>
      </c>
    </row>
    <row r="975" spans="2:6">
      <c r="B975" s="26" t="str">
        <f>CONCATENATE(C975,COUNTIF($C$2:C975,C975))</f>
        <v>Sátão3</v>
      </c>
      <c r="C975" s="26" t="s">
        <v>582</v>
      </c>
      <c r="D975" s="26" t="s">
        <v>117</v>
      </c>
      <c r="E975" s="26" t="s">
        <v>1333</v>
      </c>
      <c r="F975" s="26">
        <f>COUNTIF($C$2:C975,C975)</f>
        <v>3</v>
      </c>
    </row>
    <row r="976" spans="2:6">
      <c r="B976" s="26" t="str">
        <f>CONCATENATE(C976,COUNTIF($C$2:C976,C976))</f>
        <v>Sátão4</v>
      </c>
      <c r="C976" s="26" t="s">
        <v>582</v>
      </c>
      <c r="D976" s="26" t="s">
        <v>117</v>
      </c>
      <c r="E976" s="26" t="s">
        <v>1774</v>
      </c>
      <c r="F976" s="26">
        <f>COUNTIF($C$2:C976,C976)</f>
        <v>4</v>
      </c>
    </row>
    <row r="977" spans="2:6">
      <c r="B977" s="26" t="str">
        <f>CONCATENATE(C977,COUNTIF($C$2:C977,C977))</f>
        <v>Sátão5</v>
      </c>
      <c r="C977" s="26" t="s">
        <v>582</v>
      </c>
      <c r="D977" s="26" t="s">
        <v>117</v>
      </c>
      <c r="E977" s="26" t="s">
        <v>2250</v>
      </c>
      <c r="F977" s="26">
        <f>COUNTIF($C$2:C977,C977)</f>
        <v>5</v>
      </c>
    </row>
    <row r="978" spans="2:6">
      <c r="B978" s="26" t="str">
        <f>CONCATENATE(C978,COUNTIF($C$2:C978,C978))</f>
        <v>Sátão6</v>
      </c>
      <c r="C978" s="26" t="s">
        <v>582</v>
      </c>
      <c r="D978" s="26" t="s">
        <v>117</v>
      </c>
      <c r="E978" s="26" t="s">
        <v>2270</v>
      </c>
      <c r="F978" s="26">
        <f>COUNTIF($C$2:C978,C978)</f>
        <v>6</v>
      </c>
    </row>
    <row r="979" spans="2:6">
      <c r="B979" s="26" t="str">
        <f>CONCATENATE(C979,COUNTIF($C$2:C979,C979))</f>
        <v>Sátão7</v>
      </c>
      <c r="C979" s="26" t="s">
        <v>582</v>
      </c>
      <c r="D979" s="26" t="s">
        <v>117</v>
      </c>
      <c r="E979" s="26" t="s">
        <v>2501</v>
      </c>
      <c r="F979" s="26">
        <f>COUNTIF($C$2:C979,C979)</f>
        <v>7</v>
      </c>
    </row>
    <row r="980" spans="2:6">
      <c r="B980" s="26" t="str">
        <f>CONCATENATE(C980,COUNTIF($C$2:C980,C980))</f>
        <v>Sátão8</v>
      </c>
      <c r="C980" s="26" t="s">
        <v>582</v>
      </c>
      <c r="D980" s="26" t="s">
        <v>117</v>
      </c>
      <c r="E980" s="26" t="s">
        <v>582</v>
      </c>
      <c r="F980" s="26">
        <f>COUNTIF($C$2:C980,C980)</f>
        <v>8</v>
      </c>
    </row>
    <row r="981" spans="2:6">
      <c r="B981" s="26" t="str">
        <f>CONCATENATE(C981,COUNTIF($C$2:C981,C981))</f>
        <v>Sátão9</v>
      </c>
      <c r="C981" s="26" t="s">
        <v>582</v>
      </c>
      <c r="D981" s="26" t="s">
        <v>117</v>
      </c>
      <c r="E981" s="26" t="s">
        <v>2613</v>
      </c>
      <c r="F981" s="26">
        <f>COUNTIF($C$2:C981,C981)</f>
        <v>9</v>
      </c>
    </row>
    <row r="982" spans="2:6">
      <c r="B982" s="26" t="str">
        <f>CONCATENATE(C982,COUNTIF($C$2:C982,C982))</f>
        <v>Tondela1</v>
      </c>
      <c r="C982" s="26" t="s">
        <v>620</v>
      </c>
      <c r="D982" s="26" t="s">
        <v>117</v>
      </c>
      <c r="E982" s="26" t="s">
        <v>774</v>
      </c>
      <c r="F982" s="26">
        <f>COUNTIF($C$2:C982,C982)</f>
        <v>1</v>
      </c>
    </row>
    <row r="983" spans="2:6">
      <c r="B983" s="26" t="str">
        <f>CONCATENATE(C983,COUNTIF($C$2:C983,C983))</f>
        <v>Tondela2</v>
      </c>
      <c r="C983" s="26" t="s">
        <v>620</v>
      </c>
      <c r="D983" s="26" t="s">
        <v>117</v>
      </c>
      <c r="E983" s="26" t="s">
        <v>945</v>
      </c>
      <c r="F983" s="26">
        <f>COUNTIF($C$2:C983,C983)</f>
        <v>2</v>
      </c>
    </row>
    <row r="984" spans="2:6">
      <c r="B984" s="26" t="str">
        <f>CONCATENATE(C984,COUNTIF($C$2:C984,C984))</f>
        <v>Tondela3</v>
      </c>
      <c r="C984" s="26" t="s">
        <v>620</v>
      </c>
      <c r="D984" s="26" t="s">
        <v>117</v>
      </c>
      <c r="E984" s="26" t="s">
        <v>954</v>
      </c>
      <c r="F984" s="26">
        <f>COUNTIF($C$2:C984,C984)</f>
        <v>3</v>
      </c>
    </row>
    <row r="985" spans="2:6">
      <c r="B985" s="26" t="str">
        <f>CONCATENATE(C985,COUNTIF($C$2:C985,C985))</f>
        <v>Tondela4</v>
      </c>
      <c r="C985" s="26" t="s">
        <v>620</v>
      </c>
      <c r="D985" s="26" t="s">
        <v>117</v>
      </c>
      <c r="E985" s="26" t="s">
        <v>979</v>
      </c>
      <c r="F985" s="26">
        <f>COUNTIF($C$2:C985,C985)</f>
        <v>4</v>
      </c>
    </row>
    <row r="986" spans="2:6">
      <c r="B986" s="26" t="str">
        <f>CONCATENATE(C986,COUNTIF($C$2:C986,C986))</f>
        <v>Tondela5</v>
      </c>
      <c r="C986" s="26" t="s">
        <v>620</v>
      </c>
      <c r="D986" s="26" t="s">
        <v>117</v>
      </c>
      <c r="E986" s="26" t="s">
        <v>1065</v>
      </c>
      <c r="F986" s="26">
        <f>COUNTIF($C$2:C986,C986)</f>
        <v>5</v>
      </c>
    </row>
    <row r="987" spans="2:6">
      <c r="B987" s="26" t="str">
        <f>CONCATENATE(C987,COUNTIF($C$2:C987,C987))</f>
        <v>Tondela6</v>
      </c>
      <c r="C987" s="26" t="s">
        <v>620</v>
      </c>
      <c r="D987" s="26" t="s">
        <v>117</v>
      </c>
      <c r="E987" s="26" t="s">
        <v>1219</v>
      </c>
      <c r="F987" s="26">
        <f>COUNTIF($C$2:C987,C987)</f>
        <v>6</v>
      </c>
    </row>
    <row r="988" spans="2:6">
      <c r="B988" s="26" t="str">
        <f>CONCATENATE(C988,COUNTIF($C$2:C988,C988))</f>
        <v>Tondela7</v>
      </c>
      <c r="C988" s="26" t="s">
        <v>620</v>
      </c>
      <c r="D988" s="26" t="s">
        <v>117</v>
      </c>
      <c r="E988" s="26" t="s">
        <v>1342</v>
      </c>
      <c r="F988" s="26">
        <f>COUNTIF($C$2:C988,C988)</f>
        <v>7</v>
      </c>
    </row>
    <row r="989" spans="2:6">
      <c r="B989" s="26" t="str">
        <f>CONCATENATE(C989,COUNTIF($C$2:C989,C989))</f>
        <v>Tondela8</v>
      </c>
      <c r="C989" s="26" t="s">
        <v>620</v>
      </c>
      <c r="D989" s="26" t="s">
        <v>117</v>
      </c>
      <c r="E989" s="26" t="s">
        <v>1518</v>
      </c>
      <c r="F989" s="26">
        <f>COUNTIF($C$2:C989,C989)</f>
        <v>8</v>
      </c>
    </row>
    <row r="990" spans="2:6">
      <c r="B990" s="26" t="str">
        <f>CONCATENATE(C990,COUNTIF($C$2:C990,C990))</f>
        <v>Tondela9</v>
      </c>
      <c r="C990" s="26" t="s">
        <v>620</v>
      </c>
      <c r="D990" s="26" t="s">
        <v>117</v>
      </c>
      <c r="E990" s="26" t="s">
        <v>1574</v>
      </c>
      <c r="F990" s="26">
        <f>COUNTIF($C$2:C990,C990)</f>
        <v>9</v>
      </c>
    </row>
    <row r="991" spans="2:6">
      <c r="B991" s="26" t="str">
        <f>CONCATENATE(C991,COUNTIF($C$2:C991,C991))</f>
        <v>Tondela10</v>
      </c>
      <c r="C991" s="26" t="s">
        <v>620</v>
      </c>
      <c r="D991" s="26" t="s">
        <v>117</v>
      </c>
      <c r="E991" s="26" t="s">
        <v>1620</v>
      </c>
      <c r="F991" s="26">
        <f>COUNTIF($C$2:C991,C991)</f>
        <v>10</v>
      </c>
    </row>
    <row r="992" spans="2:6">
      <c r="B992" s="26" t="str">
        <f>CONCATENATE(C992,COUNTIF($C$2:C992,C992))</f>
        <v>Tondela11</v>
      </c>
      <c r="C992" s="26" t="s">
        <v>620</v>
      </c>
      <c r="D992" s="26" t="s">
        <v>117</v>
      </c>
      <c r="E992" s="26" t="s">
        <v>1798</v>
      </c>
      <c r="F992" s="26">
        <f>COUNTIF($C$2:C992,C992)</f>
        <v>11</v>
      </c>
    </row>
    <row r="993" spans="2:6">
      <c r="B993" s="26" t="str">
        <f>CONCATENATE(C993,COUNTIF($C$2:C993,C993))</f>
        <v>Tondela12</v>
      </c>
      <c r="C993" s="26" t="s">
        <v>620</v>
      </c>
      <c r="D993" s="26" t="s">
        <v>117</v>
      </c>
      <c r="E993" s="26" t="s">
        <v>1846</v>
      </c>
      <c r="F993" s="26">
        <f>COUNTIF($C$2:C993,C993)</f>
        <v>12</v>
      </c>
    </row>
    <row r="994" spans="2:6">
      <c r="B994" s="26" t="str">
        <f>CONCATENATE(C994,COUNTIF($C$2:C994,C994))</f>
        <v>Tondela13</v>
      </c>
      <c r="C994" s="26" t="s">
        <v>620</v>
      </c>
      <c r="D994" s="26" t="s">
        <v>117</v>
      </c>
      <c r="E994" s="26" t="s">
        <v>1973</v>
      </c>
      <c r="F994" s="26">
        <f>COUNTIF($C$2:C994,C994)</f>
        <v>13</v>
      </c>
    </row>
    <row r="995" spans="2:6">
      <c r="B995" s="26" t="str">
        <f>CONCATENATE(C995,COUNTIF($C$2:C995,C995))</f>
        <v>Tondela14</v>
      </c>
      <c r="C995" s="26" t="s">
        <v>620</v>
      </c>
      <c r="D995" s="26" t="s">
        <v>117</v>
      </c>
      <c r="E995" s="26" t="s">
        <v>2389</v>
      </c>
      <c r="F995" s="26">
        <f>COUNTIF($C$2:C995,C995)</f>
        <v>14</v>
      </c>
    </row>
    <row r="996" spans="2:6">
      <c r="B996" s="26" t="str">
        <f>CONCATENATE(C996,COUNTIF($C$2:C996,C996))</f>
        <v>Tondela15</v>
      </c>
      <c r="C996" s="26" t="s">
        <v>620</v>
      </c>
      <c r="D996" s="26" t="s">
        <v>117</v>
      </c>
      <c r="E996" s="26" t="s">
        <v>2465</v>
      </c>
      <c r="F996" s="26">
        <f>COUNTIF($C$2:C996,C996)</f>
        <v>15</v>
      </c>
    </row>
    <row r="997" spans="2:6">
      <c r="B997" s="26" t="str">
        <f>CONCATENATE(C997,COUNTIF($C$2:C997,C997))</f>
        <v>Tondela16</v>
      </c>
      <c r="C997" s="26" t="s">
        <v>620</v>
      </c>
      <c r="D997" s="26" t="s">
        <v>117</v>
      </c>
      <c r="E997" s="26" t="s">
        <v>2503</v>
      </c>
      <c r="F997" s="26">
        <f>COUNTIF($C$2:C997,C997)</f>
        <v>16</v>
      </c>
    </row>
    <row r="998" spans="2:6">
      <c r="B998" s="26" t="str">
        <f>CONCATENATE(C998,COUNTIF($C$2:C998,C998))</f>
        <v>Tondela17</v>
      </c>
      <c r="C998" s="26" t="s">
        <v>620</v>
      </c>
      <c r="D998" s="26" t="s">
        <v>117</v>
      </c>
      <c r="E998" s="26" t="s">
        <v>2707</v>
      </c>
      <c r="F998" s="26">
        <f>COUNTIF($C$2:C998,C998)</f>
        <v>17</v>
      </c>
    </row>
    <row r="999" spans="2:6">
      <c r="B999" s="26" t="str">
        <f>CONCATENATE(C999,COUNTIF($C$2:C999,C999))</f>
        <v>Tondela18</v>
      </c>
      <c r="C999" s="26" t="s">
        <v>620</v>
      </c>
      <c r="D999" s="26" t="s">
        <v>117</v>
      </c>
      <c r="E999" s="26" t="s">
        <v>2708</v>
      </c>
      <c r="F999" s="26">
        <f>COUNTIF($C$2:C999,C999)</f>
        <v>18</v>
      </c>
    </row>
    <row r="1000" spans="2:6">
      <c r="B1000" s="26" t="str">
        <f>CONCATENATE(C1000,COUNTIF($C$2:C1000,C1000))</f>
        <v>Tondela19</v>
      </c>
      <c r="C1000" s="26" t="s">
        <v>620</v>
      </c>
      <c r="D1000" s="26" t="s">
        <v>117</v>
      </c>
      <c r="E1000" s="26" t="s">
        <v>2951</v>
      </c>
      <c r="F1000" s="26">
        <f>COUNTIF($C$2:C1000,C1000)</f>
        <v>19</v>
      </c>
    </row>
    <row r="1001" spans="2:6">
      <c r="B1001" s="26" t="str">
        <f>CONCATENATE(C1001,COUNTIF($C$2:C1001,C1001))</f>
        <v>Vila Nova de Paiva1</v>
      </c>
      <c r="C1001" s="26" t="s">
        <v>673</v>
      </c>
      <c r="D1001" s="26" t="s">
        <v>117</v>
      </c>
      <c r="E1001" s="26" t="s">
        <v>2027</v>
      </c>
      <c r="F1001" s="26">
        <f>COUNTIF($C$2:C1001,C1001)</f>
        <v>1</v>
      </c>
    </row>
    <row r="1002" spans="2:6">
      <c r="B1002" s="26" t="str">
        <f>CONCATENATE(C1002,COUNTIF($C$2:C1002,C1002))</f>
        <v>Vila Nova de Paiva2</v>
      </c>
      <c r="C1002" s="26" t="s">
        <v>673</v>
      </c>
      <c r="D1002" s="26" t="s">
        <v>117</v>
      </c>
      <c r="E1002" s="26" t="s">
        <v>2153</v>
      </c>
      <c r="F1002" s="26">
        <f>COUNTIF($C$2:C1002,C1002)</f>
        <v>2</v>
      </c>
    </row>
    <row r="1003" spans="2:6">
      <c r="B1003" s="26" t="str">
        <f>CONCATENATE(C1003,COUNTIF($C$2:C1003,C1003))</f>
        <v>Vila Nova de Paiva3</v>
      </c>
      <c r="C1003" s="26" t="s">
        <v>673</v>
      </c>
      <c r="D1003" s="26" t="s">
        <v>117</v>
      </c>
      <c r="E1003" s="26" t="s">
        <v>2732</v>
      </c>
      <c r="F1003" s="26">
        <f>COUNTIF($C$2:C1003,C1003)</f>
        <v>3</v>
      </c>
    </row>
    <row r="1004" spans="2:6">
      <c r="B1004" s="26" t="str">
        <f>CONCATENATE(C1004,COUNTIF($C$2:C1004,C1004))</f>
        <v>Vila Nova de Paiva4</v>
      </c>
      <c r="C1004" s="26" t="s">
        <v>673</v>
      </c>
      <c r="D1004" s="26" t="s">
        <v>117</v>
      </c>
      <c r="E1004" s="26" t="s">
        <v>2893</v>
      </c>
      <c r="F1004" s="26">
        <f>COUNTIF($C$2:C1004,C1004)</f>
        <v>4</v>
      </c>
    </row>
    <row r="1005" spans="2:6">
      <c r="B1005" s="26" t="str">
        <f>CONCATENATE(C1005,COUNTIF($C$2:C1005,C1005))</f>
        <v>Vila Nova de Paiva5</v>
      </c>
      <c r="C1005" s="26" t="s">
        <v>673</v>
      </c>
      <c r="D1005" s="26" t="s">
        <v>117</v>
      </c>
      <c r="E1005" s="26" t="s">
        <v>2929</v>
      </c>
      <c r="F1005" s="26">
        <f>COUNTIF($C$2:C1005,C1005)</f>
        <v>5</v>
      </c>
    </row>
    <row r="1006" spans="2:6">
      <c r="B1006" s="26" t="str">
        <f>CONCATENATE(C1006,COUNTIF($C$2:C1006,C1006))</f>
        <v>Viseu1</v>
      </c>
      <c r="C1006" s="26" t="s">
        <v>692</v>
      </c>
      <c r="D1006" s="26" t="s">
        <v>117</v>
      </c>
      <c r="E1006" s="26" t="s">
        <v>143</v>
      </c>
      <c r="F1006" s="26">
        <f>COUNTIF($C$2:C1006,C1006)</f>
        <v>1</v>
      </c>
    </row>
    <row r="1007" spans="2:6">
      <c r="B1007" s="26" t="str">
        <f>CONCATENATE(C1007,COUNTIF($C$2:C1007,C1007))</f>
        <v>Viseu2</v>
      </c>
      <c r="C1007" s="26" t="s">
        <v>692</v>
      </c>
      <c r="D1007" s="26" t="s">
        <v>117</v>
      </c>
      <c r="E1007" s="26" t="s">
        <v>777</v>
      </c>
      <c r="F1007" s="26">
        <f>COUNTIF($C$2:C1007,C1007)</f>
        <v>2</v>
      </c>
    </row>
    <row r="1008" spans="2:6">
      <c r="B1008" s="26" t="str">
        <f>CONCATENATE(C1008,COUNTIF($C$2:C1008,C1008))</f>
        <v>Viseu3</v>
      </c>
      <c r="C1008" s="26" t="s">
        <v>692</v>
      </c>
      <c r="D1008" s="26" t="s">
        <v>117</v>
      </c>
      <c r="E1008" s="26" t="s">
        <v>829</v>
      </c>
      <c r="F1008" s="26">
        <f>COUNTIF($C$2:C1008,C1008)</f>
        <v>3</v>
      </c>
    </row>
    <row r="1009" spans="2:6">
      <c r="B1009" s="26" t="str">
        <f>CONCATENATE(C1009,COUNTIF($C$2:C1009,C1009))</f>
        <v>Viseu4</v>
      </c>
      <c r="C1009" s="26" t="s">
        <v>692</v>
      </c>
      <c r="D1009" s="26" t="s">
        <v>117</v>
      </c>
      <c r="E1009" s="26" t="s">
        <v>833</v>
      </c>
      <c r="F1009" s="26">
        <f>COUNTIF($C$2:C1009,C1009)</f>
        <v>4</v>
      </c>
    </row>
    <row r="1010" spans="2:6">
      <c r="B1010" s="26" t="str">
        <f>CONCATENATE(C1010,COUNTIF($C$2:C1010,C1010))</f>
        <v>Viseu5</v>
      </c>
      <c r="C1010" s="26" t="s">
        <v>692</v>
      </c>
      <c r="D1010" s="26" t="s">
        <v>117</v>
      </c>
      <c r="E1010" s="26" t="s">
        <v>920</v>
      </c>
      <c r="F1010" s="26">
        <f>COUNTIF($C$2:C1010,C1010)</f>
        <v>5</v>
      </c>
    </row>
    <row r="1011" spans="2:6">
      <c r="B1011" s="26" t="str">
        <f>CONCATENATE(C1011,COUNTIF($C$2:C1011,C1011))</f>
        <v>Viseu6</v>
      </c>
      <c r="C1011" s="26" t="s">
        <v>692</v>
      </c>
      <c r="D1011" s="26" t="s">
        <v>117</v>
      </c>
      <c r="E1011" s="26" t="s">
        <v>943</v>
      </c>
      <c r="F1011" s="26">
        <f>COUNTIF($C$2:C1011,C1011)</f>
        <v>6</v>
      </c>
    </row>
    <row r="1012" spans="2:6">
      <c r="B1012" s="26" t="str">
        <f>CONCATENATE(C1012,COUNTIF($C$2:C1012,C1012))</f>
        <v>Viseu7</v>
      </c>
      <c r="C1012" s="26" t="s">
        <v>692</v>
      </c>
      <c r="D1012" s="26" t="s">
        <v>117</v>
      </c>
      <c r="E1012" s="26" t="s">
        <v>1073</v>
      </c>
      <c r="F1012" s="26">
        <f>COUNTIF($C$2:C1012,C1012)</f>
        <v>7</v>
      </c>
    </row>
    <row r="1013" spans="2:6">
      <c r="B1013" s="26" t="str">
        <f>CONCATENATE(C1013,COUNTIF($C$2:C1013,C1013))</f>
        <v>Viseu8</v>
      </c>
      <c r="C1013" s="26" t="s">
        <v>692</v>
      </c>
      <c r="D1013" s="26" t="s">
        <v>117</v>
      </c>
      <c r="E1013" s="26" t="s">
        <v>1176</v>
      </c>
      <c r="F1013" s="26">
        <f>COUNTIF($C$2:C1013,C1013)</f>
        <v>8</v>
      </c>
    </row>
    <row r="1014" spans="2:6">
      <c r="B1014" s="26" t="str">
        <f>CONCATENATE(C1014,COUNTIF($C$2:C1014,C1014))</f>
        <v>Viseu9</v>
      </c>
      <c r="C1014" s="26" t="s">
        <v>692</v>
      </c>
      <c r="D1014" s="26" t="s">
        <v>117</v>
      </c>
      <c r="E1014" s="26" t="s">
        <v>1183</v>
      </c>
      <c r="F1014" s="26">
        <f>COUNTIF($C$2:C1014,C1014)</f>
        <v>9</v>
      </c>
    </row>
    <row r="1015" spans="2:6">
      <c r="B1015" s="26" t="str">
        <f>CONCATENATE(C1015,COUNTIF($C$2:C1015,C1015))</f>
        <v>Viseu10</v>
      </c>
      <c r="C1015" s="26" t="s">
        <v>692</v>
      </c>
      <c r="D1015" s="26" t="s">
        <v>117</v>
      </c>
      <c r="E1015" s="26" t="s">
        <v>1304</v>
      </c>
      <c r="F1015" s="26">
        <f>COUNTIF($C$2:C1015,C1015)</f>
        <v>10</v>
      </c>
    </row>
    <row r="1016" spans="2:6">
      <c r="B1016" s="26" t="str">
        <f>CONCATENATE(C1016,COUNTIF($C$2:C1016,C1016))</f>
        <v>Viseu11</v>
      </c>
      <c r="C1016" s="26" t="s">
        <v>692</v>
      </c>
      <c r="D1016" s="26" t="s">
        <v>117</v>
      </c>
      <c r="E1016" s="26" t="s">
        <v>1399</v>
      </c>
      <c r="F1016" s="26">
        <f>COUNTIF($C$2:C1016,C1016)</f>
        <v>11</v>
      </c>
    </row>
    <row r="1017" spans="2:6">
      <c r="B1017" s="26" t="str">
        <f>CONCATENATE(C1017,COUNTIF($C$2:C1017,C1017))</f>
        <v>Viseu12</v>
      </c>
      <c r="C1017" s="26" t="s">
        <v>692</v>
      </c>
      <c r="D1017" s="26" t="s">
        <v>117</v>
      </c>
      <c r="E1017" s="26" t="s">
        <v>1639</v>
      </c>
      <c r="F1017" s="26">
        <f>COUNTIF($C$2:C1017,C1017)</f>
        <v>12</v>
      </c>
    </row>
    <row r="1018" spans="2:6">
      <c r="B1018" s="26" t="str">
        <f>CONCATENATE(C1018,COUNTIF($C$2:C1018,C1018))</f>
        <v>Viseu13</v>
      </c>
      <c r="C1018" s="26" t="s">
        <v>692</v>
      </c>
      <c r="D1018" s="26" t="s">
        <v>117</v>
      </c>
      <c r="E1018" s="26" t="s">
        <v>1853</v>
      </c>
      <c r="F1018" s="26">
        <f>COUNTIF($C$2:C1018,C1018)</f>
        <v>13</v>
      </c>
    </row>
    <row r="1019" spans="2:6">
      <c r="B1019" s="26" t="str">
        <f>CONCATENATE(C1019,COUNTIF($C$2:C1019,C1019))</f>
        <v>Viseu14</v>
      </c>
      <c r="C1019" s="26" t="s">
        <v>692</v>
      </c>
      <c r="D1019" s="26" t="s">
        <v>117</v>
      </c>
      <c r="E1019" s="26" t="s">
        <v>1925</v>
      </c>
      <c r="F1019" s="26">
        <f>COUNTIF($C$2:C1019,C1019)</f>
        <v>14</v>
      </c>
    </row>
    <row r="1020" spans="2:6">
      <c r="B1020" s="26" t="str">
        <f>CONCATENATE(C1020,COUNTIF($C$2:C1020,C1020))</f>
        <v>Viseu15</v>
      </c>
      <c r="C1020" s="26" t="s">
        <v>692</v>
      </c>
      <c r="D1020" s="26" t="s">
        <v>117</v>
      </c>
      <c r="E1020" s="26" t="s">
        <v>2133</v>
      </c>
      <c r="F1020" s="26">
        <f>COUNTIF($C$2:C1020,C1020)</f>
        <v>15</v>
      </c>
    </row>
    <row r="1021" spans="2:6">
      <c r="B1021" s="26" t="str">
        <f>CONCATENATE(C1021,COUNTIF($C$2:C1021,C1021))</f>
        <v>Viseu16</v>
      </c>
      <c r="C1021" s="26" t="s">
        <v>692</v>
      </c>
      <c r="D1021" s="26" t="s">
        <v>117</v>
      </c>
      <c r="E1021" s="26" t="s">
        <v>2177</v>
      </c>
      <c r="F1021" s="26">
        <f>COUNTIF($C$2:C1021,C1021)</f>
        <v>16</v>
      </c>
    </row>
    <row r="1022" spans="2:6">
      <c r="B1022" s="26" t="str">
        <f>CONCATENATE(C1022,COUNTIF($C$2:C1022,C1022))</f>
        <v>Viseu17</v>
      </c>
      <c r="C1022" s="26" t="s">
        <v>692</v>
      </c>
      <c r="D1022" s="26" t="s">
        <v>117</v>
      </c>
      <c r="E1022" s="26" t="s">
        <v>2221</v>
      </c>
      <c r="F1022" s="26">
        <f>COUNTIF($C$2:C1022,C1022)</f>
        <v>17</v>
      </c>
    </row>
    <row r="1023" spans="2:6">
      <c r="B1023" s="26" t="str">
        <f>CONCATENATE(C1023,COUNTIF($C$2:C1023,C1023))</f>
        <v>Viseu18</v>
      </c>
      <c r="C1023" s="26" t="s">
        <v>692</v>
      </c>
      <c r="D1023" s="26" t="s">
        <v>117</v>
      </c>
      <c r="E1023" s="26" t="s">
        <v>2232</v>
      </c>
      <c r="F1023" s="26">
        <f>COUNTIF($C$2:C1023,C1023)</f>
        <v>18</v>
      </c>
    </row>
    <row r="1024" spans="2:6">
      <c r="B1024" s="26" t="str">
        <f>CONCATENATE(C1024,COUNTIF($C$2:C1024,C1024))</f>
        <v>Viseu19</v>
      </c>
      <c r="C1024" s="26" t="s">
        <v>692</v>
      </c>
      <c r="D1024" s="26" t="s">
        <v>117</v>
      </c>
      <c r="E1024" s="26" t="s">
        <v>2248</v>
      </c>
      <c r="F1024" s="26">
        <f>COUNTIF($C$2:C1024,C1024)</f>
        <v>19</v>
      </c>
    </row>
    <row r="1025" spans="2:6">
      <c r="B1025" s="26" t="str">
        <f>CONCATENATE(C1025,COUNTIF($C$2:C1025,C1025))</f>
        <v>Viseu20</v>
      </c>
      <c r="C1025" s="26" t="s">
        <v>692</v>
      </c>
      <c r="D1025" s="26" t="s">
        <v>117</v>
      </c>
      <c r="E1025" s="26" t="s">
        <v>2417</v>
      </c>
      <c r="F1025" s="26">
        <f>COUNTIF($C$2:C1025,C1025)</f>
        <v>20</v>
      </c>
    </row>
    <row r="1026" spans="2:6">
      <c r="B1026" s="26" t="str">
        <f>CONCATENATE(C1026,COUNTIF($C$2:C1026,C1026))</f>
        <v>Viseu21</v>
      </c>
      <c r="C1026" s="26" t="s">
        <v>692</v>
      </c>
      <c r="D1026" s="26" t="s">
        <v>117</v>
      </c>
      <c r="E1026" s="26" t="s">
        <v>2430</v>
      </c>
      <c r="F1026" s="26">
        <f>COUNTIF($C$2:C1026,C1026)</f>
        <v>21</v>
      </c>
    </row>
    <row r="1027" spans="2:6">
      <c r="B1027" s="26" t="str">
        <f>CONCATENATE(C1027,COUNTIF($C$2:C1027,C1027))</f>
        <v>Viseu22</v>
      </c>
      <c r="C1027" s="26" t="s">
        <v>692</v>
      </c>
      <c r="D1027" s="26" t="s">
        <v>117</v>
      </c>
      <c r="E1027" s="26" t="s">
        <v>2459</v>
      </c>
      <c r="F1027" s="26">
        <f>COUNTIF($C$2:C1027,C1027)</f>
        <v>22</v>
      </c>
    </row>
    <row r="1028" spans="2:6">
      <c r="B1028" s="26" t="str">
        <f>CONCATENATE(C1028,COUNTIF($C$2:C1028,C1028))</f>
        <v>Viseu23</v>
      </c>
      <c r="C1028" s="26" t="s">
        <v>692</v>
      </c>
      <c r="D1028" s="26" t="s">
        <v>117</v>
      </c>
      <c r="E1028" s="26" t="s">
        <v>2517</v>
      </c>
      <c r="F1028" s="26">
        <f>COUNTIF($C$2:C1028,C1028)</f>
        <v>23</v>
      </c>
    </row>
    <row r="1029" spans="2:6">
      <c r="B1029" s="26" t="str">
        <f>CONCATENATE(C1029,COUNTIF($C$2:C1029,C1029))</f>
        <v>Viseu24</v>
      </c>
      <c r="C1029" s="26" t="s">
        <v>692</v>
      </c>
      <c r="D1029" s="26" t="s">
        <v>117</v>
      </c>
      <c r="E1029" s="26" t="s">
        <v>2611</v>
      </c>
      <c r="F1029" s="26">
        <f>COUNTIF($C$2:C1029,C1029)</f>
        <v>24</v>
      </c>
    </row>
    <row r="1030" spans="2:6">
      <c r="B1030" s="26" t="str">
        <f>CONCATENATE(C1030,COUNTIF($C$2:C1030,C1030))</f>
        <v>Viseu25</v>
      </c>
      <c r="C1030" s="26" t="s">
        <v>692</v>
      </c>
      <c r="D1030" s="26" t="s">
        <v>117</v>
      </c>
      <c r="E1030" s="26" t="s">
        <v>692</v>
      </c>
      <c r="F1030" s="26">
        <f>COUNTIF($C$2:C1030,C1030)</f>
        <v>25</v>
      </c>
    </row>
    <row r="1031" spans="2:6">
      <c r="B1031" s="26" t="str">
        <f>CONCATENATE(C1031,COUNTIF($C$2:C1031,C1031))</f>
        <v>Vouzela1</v>
      </c>
      <c r="C1031" s="26" t="s">
        <v>696</v>
      </c>
      <c r="D1031" s="26" t="s">
        <v>117</v>
      </c>
      <c r="E1031" s="26" t="s">
        <v>289</v>
      </c>
      <c r="F1031" s="26">
        <f>COUNTIF($C$2:C1031,C1031)</f>
        <v>1</v>
      </c>
    </row>
    <row r="1032" spans="2:6">
      <c r="B1032" s="26" t="str">
        <f>CONCATENATE(C1032,COUNTIF($C$2:C1032,C1032))</f>
        <v>Vouzela2</v>
      </c>
      <c r="C1032" s="26" t="s">
        <v>696</v>
      </c>
      <c r="D1032" s="26" t="s">
        <v>117</v>
      </c>
      <c r="E1032" s="26" t="s">
        <v>933</v>
      </c>
      <c r="F1032" s="26">
        <f>COUNTIF($C$2:C1032,C1032)</f>
        <v>2</v>
      </c>
    </row>
    <row r="1033" spans="2:6">
      <c r="B1033" s="26" t="str">
        <f>CONCATENATE(C1033,COUNTIF($C$2:C1033,C1033))</f>
        <v>Vouzela3</v>
      </c>
      <c r="C1033" s="26" t="s">
        <v>696</v>
      </c>
      <c r="D1033" s="26" t="s">
        <v>117</v>
      </c>
      <c r="E1033" s="26" t="s">
        <v>942</v>
      </c>
      <c r="F1033" s="26">
        <f>COUNTIF($C$2:C1033,C1033)</f>
        <v>3</v>
      </c>
    </row>
    <row r="1034" spans="2:6">
      <c r="B1034" s="26" t="str">
        <f>CONCATENATE(C1034,COUNTIF($C$2:C1034,C1034))</f>
        <v>Vouzela4</v>
      </c>
      <c r="C1034" s="26" t="s">
        <v>696</v>
      </c>
      <c r="D1034" s="26" t="s">
        <v>117</v>
      </c>
      <c r="E1034" s="26" t="s">
        <v>1315</v>
      </c>
      <c r="F1034" s="26">
        <f>COUNTIF($C$2:C1034,C1034)</f>
        <v>4</v>
      </c>
    </row>
    <row r="1035" spans="2:6">
      <c r="B1035" s="26" t="str">
        <f>CONCATENATE(C1035,COUNTIF($C$2:C1035,C1035))</f>
        <v>Vouzela5</v>
      </c>
      <c r="C1035" s="26" t="s">
        <v>696</v>
      </c>
      <c r="D1035" s="26" t="s">
        <v>117</v>
      </c>
      <c r="E1035" s="26" t="s">
        <v>1382</v>
      </c>
      <c r="F1035" s="26">
        <f>COUNTIF($C$2:C1035,C1035)</f>
        <v>5</v>
      </c>
    </row>
    <row r="1036" spans="2:6">
      <c r="B1036" s="26" t="str">
        <f>CONCATENATE(C1036,COUNTIF($C$2:C1036,C1036))</f>
        <v>Vouzela6</v>
      </c>
      <c r="C1036" s="26" t="s">
        <v>696</v>
      </c>
      <c r="D1036" s="26" t="s">
        <v>117</v>
      </c>
      <c r="E1036" s="26" t="s">
        <v>2152</v>
      </c>
      <c r="F1036" s="26">
        <f>COUNTIF($C$2:C1036,C1036)</f>
        <v>6</v>
      </c>
    </row>
    <row r="1037" spans="2:6">
      <c r="B1037" s="26" t="str">
        <f>CONCATENATE(C1037,COUNTIF($C$2:C1037,C1037))</f>
        <v>Vouzela7</v>
      </c>
      <c r="C1037" s="26" t="s">
        <v>696</v>
      </c>
      <c r="D1037" s="26" t="s">
        <v>117</v>
      </c>
      <c r="E1037" s="26" t="s">
        <v>2502</v>
      </c>
      <c r="F1037" s="26">
        <f>COUNTIF($C$2:C1037,C1037)</f>
        <v>7</v>
      </c>
    </row>
    <row r="1038" spans="2:6">
      <c r="B1038" s="26" t="str">
        <f>CONCATENATE(C1038,COUNTIF($C$2:C1038,C1038))</f>
        <v>Vouzela8</v>
      </c>
      <c r="C1038" s="26" t="s">
        <v>696</v>
      </c>
      <c r="D1038" s="26" t="s">
        <v>117</v>
      </c>
      <c r="E1038" s="26" t="s">
        <v>2858</v>
      </c>
      <c r="F1038" s="26">
        <f>COUNTIF($C$2:C1038,C1038)</f>
        <v>8</v>
      </c>
    </row>
    <row r="1039" spans="2:6">
      <c r="B1039" s="26" t="str">
        <f>CONCATENATE(C1039,COUNTIF($C$2:C1039,C1039))</f>
        <v>Vouzela9</v>
      </c>
      <c r="C1039" s="26" t="s">
        <v>696</v>
      </c>
      <c r="D1039" s="26" t="s">
        <v>117</v>
      </c>
      <c r="E1039" s="26" t="s">
        <v>2996</v>
      </c>
      <c r="F1039" s="26">
        <f>COUNTIF($C$2:C1039,C1039)</f>
        <v>9</v>
      </c>
    </row>
    <row r="1040" spans="2:6">
      <c r="B1040" s="28" t="str">
        <f>CONCATENATE(C1040,COUNTIF($C$2:C1040,C1040))</f>
        <v>Almodôvar1</v>
      </c>
      <c r="C1040" s="28" t="s">
        <v>139</v>
      </c>
      <c r="D1040" s="28" t="s">
        <v>126</v>
      </c>
      <c r="E1040" s="28" t="s">
        <v>318</v>
      </c>
      <c r="F1040" s="28">
        <f>COUNTIF($C$2:C1040,C1040)</f>
        <v>1</v>
      </c>
    </row>
    <row r="1041" spans="2:6">
      <c r="B1041" s="28" t="str">
        <f>CONCATENATE(C1041,COUNTIF($C$2:C1041,C1041))</f>
        <v>Almodôvar2</v>
      </c>
      <c r="C1041" s="28" t="s">
        <v>139</v>
      </c>
      <c r="D1041" s="28" t="s">
        <v>126</v>
      </c>
      <c r="E1041" s="28" t="s">
        <v>410</v>
      </c>
      <c r="F1041" s="28">
        <f>COUNTIF($C$2:C1041,C1041)</f>
        <v>2</v>
      </c>
    </row>
    <row r="1042" spans="2:6">
      <c r="B1042" s="28" t="str">
        <f>CONCATENATE(C1042,COUNTIF($C$2:C1042,C1042))</f>
        <v>Almodôvar3</v>
      </c>
      <c r="C1042" s="28" t="s">
        <v>139</v>
      </c>
      <c r="D1042" s="28" t="s">
        <v>126</v>
      </c>
      <c r="E1042" s="28" t="s">
        <v>2274</v>
      </c>
      <c r="F1042" s="28">
        <f>COUNTIF($C$2:C1042,C1042)</f>
        <v>3</v>
      </c>
    </row>
    <row r="1043" spans="2:6">
      <c r="B1043" s="28" t="str">
        <f>CONCATENATE(C1043,COUNTIF($C$2:C1043,C1043))</f>
        <v>Almodôvar4</v>
      </c>
      <c r="C1043" s="28" t="s">
        <v>139</v>
      </c>
      <c r="D1043" s="28" t="s">
        <v>126</v>
      </c>
      <c r="E1043" s="28" t="s">
        <v>2344</v>
      </c>
      <c r="F1043" s="28">
        <f>COUNTIF($C$2:C1043,C1043)</f>
        <v>4</v>
      </c>
    </row>
    <row r="1044" spans="2:6">
      <c r="B1044" s="28" t="str">
        <f>CONCATENATE(C1044,COUNTIF($C$2:C1044,C1044))</f>
        <v>Almodôvar5</v>
      </c>
      <c r="C1044" s="28" t="s">
        <v>139</v>
      </c>
      <c r="D1044" s="28" t="s">
        <v>126</v>
      </c>
      <c r="E1044" s="28" t="s">
        <v>551</v>
      </c>
      <c r="F1044" s="28">
        <f>COUNTIF($C$2:C1044,C1044)</f>
        <v>5</v>
      </c>
    </row>
    <row r="1045" spans="2:6">
      <c r="B1045" s="28" t="str">
        <f>CONCATENATE(C1045,COUNTIF($C$2:C1045,C1045))</f>
        <v>Almodôvar6</v>
      </c>
      <c r="C1045" s="28" t="s">
        <v>139</v>
      </c>
      <c r="D1045" s="28" t="s">
        <v>126</v>
      </c>
      <c r="E1045" s="28" t="s">
        <v>2419</v>
      </c>
      <c r="F1045" s="28">
        <f>COUNTIF($C$2:C1045,C1045)</f>
        <v>6</v>
      </c>
    </row>
    <row r="1046" spans="2:6">
      <c r="B1046" s="28" t="str">
        <f>CONCATENATE(C1046,COUNTIF($C$2:C1046,C1046))</f>
        <v>Barrancos1</v>
      </c>
      <c r="C1046" s="28" t="s">
        <v>192</v>
      </c>
      <c r="D1046" s="28" t="s">
        <v>126</v>
      </c>
      <c r="E1046" s="28" t="s">
        <v>192</v>
      </c>
      <c r="F1046" s="28">
        <f>COUNTIF($C$2:C1046,C1046)</f>
        <v>1</v>
      </c>
    </row>
    <row r="1047" spans="2:6">
      <c r="B1047" s="28" t="str">
        <f>CONCATENATE(C1047,COUNTIF($C$2:C1047,C1047))</f>
        <v>Beja1</v>
      </c>
      <c r="C1047" s="28" t="s">
        <v>198</v>
      </c>
      <c r="D1047" s="28" t="s">
        <v>126</v>
      </c>
      <c r="E1047" s="28" t="s">
        <v>248</v>
      </c>
      <c r="F1047" s="28">
        <f>COUNTIF($C$2:C1047,C1047)</f>
        <v>1</v>
      </c>
    </row>
    <row r="1048" spans="2:6">
      <c r="B1048" s="28" t="str">
        <f>CONCATENATE(C1048,COUNTIF($C$2:C1048,C1048))</f>
        <v>Beja2</v>
      </c>
      <c r="C1048" s="28" t="s">
        <v>198</v>
      </c>
      <c r="D1048" s="28" t="s">
        <v>126</v>
      </c>
      <c r="E1048" s="28" t="s">
        <v>756</v>
      </c>
      <c r="F1048" s="28">
        <f>COUNTIF($C$2:C1048,C1048)</f>
        <v>2</v>
      </c>
    </row>
    <row r="1049" spans="2:6">
      <c r="B1049" s="28" t="str">
        <f>CONCATENATE(C1049,COUNTIF($C$2:C1049,C1049))</f>
        <v>Beja3</v>
      </c>
      <c r="C1049" s="28" t="s">
        <v>198</v>
      </c>
      <c r="D1049" s="28" t="s">
        <v>126</v>
      </c>
      <c r="E1049" s="28" t="s">
        <v>796</v>
      </c>
      <c r="F1049" s="28">
        <f>COUNTIF($C$2:C1049,C1049)</f>
        <v>3</v>
      </c>
    </row>
    <row r="1050" spans="2:6">
      <c r="B1050" s="28" t="str">
        <f>CONCATENATE(C1050,COUNTIF($C$2:C1050,C1050))</f>
        <v>Beja4</v>
      </c>
      <c r="C1050" s="28" t="s">
        <v>198</v>
      </c>
      <c r="D1050" s="28" t="s">
        <v>126</v>
      </c>
      <c r="E1050" s="28" t="s">
        <v>797</v>
      </c>
      <c r="F1050" s="28">
        <f>COUNTIF($C$2:C1050,C1050)</f>
        <v>4</v>
      </c>
    </row>
    <row r="1051" spans="2:6">
      <c r="B1051" s="28" t="str">
        <f>CONCATENATE(C1051,COUNTIF($C$2:C1051,C1051))</f>
        <v>Beja5</v>
      </c>
      <c r="C1051" s="28" t="s">
        <v>198</v>
      </c>
      <c r="D1051" s="28" t="s">
        <v>126</v>
      </c>
      <c r="E1051" s="28" t="s">
        <v>819</v>
      </c>
      <c r="F1051" s="28">
        <f>COUNTIF($C$2:C1051,C1051)</f>
        <v>5</v>
      </c>
    </row>
    <row r="1052" spans="2:6">
      <c r="B1052" s="28" t="str">
        <f>CONCATENATE(C1052,COUNTIF($C$2:C1052,C1052))</f>
        <v>Beja6</v>
      </c>
      <c r="C1052" s="28" t="s">
        <v>198</v>
      </c>
      <c r="D1052" s="28" t="s">
        <v>126</v>
      </c>
      <c r="E1052" s="28" t="s">
        <v>894</v>
      </c>
      <c r="F1052" s="28">
        <f>COUNTIF($C$2:C1052,C1052)</f>
        <v>6</v>
      </c>
    </row>
    <row r="1053" spans="2:6">
      <c r="B1053" s="28" t="str">
        <f>CONCATENATE(C1053,COUNTIF($C$2:C1053,C1053))</f>
        <v>Beja7</v>
      </c>
      <c r="C1053" s="28" t="s">
        <v>198</v>
      </c>
      <c r="D1053" s="28" t="s">
        <v>126</v>
      </c>
      <c r="E1053" s="28" t="s">
        <v>1890</v>
      </c>
      <c r="F1053" s="28">
        <f>COUNTIF($C$2:C1053,C1053)</f>
        <v>7</v>
      </c>
    </row>
    <row r="1054" spans="2:6">
      <c r="B1054" s="28" t="str">
        <f>CONCATENATE(C1054,COUNTIF($C$2:C1054,C1054))</f>
        <v>Beja8</v>
      </c>
      <c r="C1054" s="28" t="s">
        <v>198</v>
      </c>
      <c r="D1054" s="28" t="s">
        <v>126</v>
      </c>
      <c r="E1054" s="28" t="s">
        <v>2305</v>
      </c>
      <c r="F1054" s="28">
        <f>COUNTIF($C$2:C1054,C1054)</f>
        <v>8</v>
      </c>
    </row>
    <row r="1055" spans="2:6">
      <c r="B1055" s="28" t="str">
        <f>CONCATENATE(C1055,COUNTIF($C$2:C1055,C1055))</f>
        <v>Beja9</v>
      </c>
      <c r="C1055" s="28" t="s">
        <v>198</v>
      </c>
      <c r="D1055" s="28" t="s">
        <v>126</v>
      </c>
      <c r="E1055" s="28" t="s">
        <v>2342</v>
      </c>
      <c r="F1055" s="28">
        <f>COUNTIF($C$2:C1055,C1055)</f>
        <v>9</v>
      </c>
    </row>
    <row r="1056" spans="2:6">
      <c r="B1056" s="28" t="str">
        <f>CONCATENATE(C1056,COUNTIF($C$2:C1056,C1056))</f>
        <v>Beja10</v>
      </c>
      <c r="C1056" s="28" t="s">
        <v>198</v>
      </c>
      <c r="D1056" s="28" t="s">
        <v>126</v>
      </c>
      <c r="E1056" s="28" t="s">
        <v>2378</v>
      </c>
      <c r="F1056" s="28">
        <f>COUNTIF($C$2:C1056,C1056)</f>
        <v>10</v>
      </c>
    </row>
    <row r="1057" spans="2:6">
      <c r="B1057" s="28" t="str">
        <f>CONCATENATE(C1057,COUNTIF($C$2:C1057,C1057))</f>
        <v>Beja11</v>
      </c>
      <c r="C1057" s="28" t="s">
        <v>198</v>
      </c>
      <c r="D1057" s="28" t="s">
        <v>126</v>
      </c>
      <c r="E1057" s="28" t="s">
        <v>2497</v>
      </c>
      <c r="F1057" s="28">
        <f>COUNTIF($C$2:C1057,C1057)</f>
        <v>11</v>
      </c>
    </row>
    <row r="1058" spans="2:6">
      <c r="B1058" s="28" t="str">
        <f>CONCATENATE(C1058,COUNTIF($C$2:C1058,C1058))</f>
        <v>Beja12</v>
      </c>
      <c r="C1058" s="28" t="s">
        <v>198</v>
      </c>
      <c r="D1058" s="28" t="s">
        <v>126</v>
      </c>
      <c r="E1058" s="28" t="s">
        <v>2750</v>
      </c>
      <c r="F1058" s="28">
        <f>COUNTIF($C$2:C1058,C1058)</f>
        <v>12</v>
      </c>
    </row>
    <row r="1059" spans="2:6">
      <c r="B1059" s="28" t="str">
        <f>CONCATENATE(C1059,COUNTIF($C$2:C1059,C1059))</f>
        <v>Castro Verde1</v>
      </c>
      <c r="C1059" s="28" t="s">
        <v>251</v>
      </c>
      <c r="D1059" s="28" t="s">
        <v>126</v>
      </c>
      <c r="E1059" s="28" t="s">
        <v>1069</v>
      </c>
      <c r="F1059" s="28">
        <f>COUNTIF($C$2:C1059,C1059)</f>
        <v>1</v>
      </c>
    </row>
    <row r="1060" spans="2:6">
      <c r="B1060" s="28" t="str">
        <f>CONCATENATE(C1060,COUNTIF($C$2:C1060,C1060))</f>
        <v>Castro Verde2</v>
      </c>
      <c r="C1060" s="28" t="s">
        <v>251</v>
      </c>
      <c r="D1060" s="28" t="s">
        <v>126</v>
      </c>
      <c r="E1060" s="28" t="s">
        <v>1247</v>
      </c>
      <c r="F1060" s="28">
        <f>COUNTIF($C$2:C1060,C1060)</f>
        <v>2</v>
      </c>
    </row>
    <row r="1061" spans="2:6">
      <c r="B1061" s="28" t="str">
        <f>CONCATENATE(C1061,COUNTIF($C$2:C1061,C1061))</f>
        <v>Castro Verde3</v>
      </c>
      <c r="C1061" s="28" t="s">
        <v>251</v>
      </c>
      <c r="D1061" s="28" t="s">
        <v>126</v>
      </c>
      <c r="E1061" s="28" t="s">
        <v>2337</v>
      </c>
      <c r="F1061" s="28">
        <f>COUNTIF($C$2:C1061,C1061)</f>
        <v>3</v>
      </c>
    </row>
    <row r="1062" spans="2:6">
      <c r="B1062" s="28" t="str">
        <f>CONCATENATE(C1062,COUNTIF($C$2:C1062,C1062))</f>
        <v>Castro Verde4</v>
      </c>
      <c r="C1062" s="28" t="s">
        <v>251</v>
      </c>
      <c r="D1062" s="28" t="s">
        <v>126</v>
      </c>
      <c r="E1062" s="28" t="s">
        <v>2481</v>
      </c>
      <c r="F1062" s="28">
        <f>COUNTIF($C$2:C1062,C1062)</f>
        <v>4</v>
      </c>
    </row>
    <row r="1063" spans="2:6">
      <c r="B1063" s="28" t="str">
        <f>CONCATENATE(C1063,COUNTIF($C$2:C1063,C1063))</f>
        <v>Mértola1</v>
      </c>
      <c r="C1063" s="28" t="s">
        <v>393</v>
      </c>
      <c r="D1063" s="28" t="s">
        <v>126</v>
      </c>
      <c r="E1063" s="28" t="s">
        <v>280</v>
      </c>
      <c r="F1063" s="28">
        <f>COUNTIF($C$2:C1063,C1063)</f>
        <v>1</v>
      </c>
    </row>
    <row r="1064" spans="2:6">
      <c r="B1064" s="28" t="str">
        <f>CONCATENATE(C1064,COUNTIF($C$2:C1064,C1064))</f>
        <v>Mértola2</v>
      </c>
      <c r="C1064" s="28" t="s">
        <v>393</v>
      </c>
      <c r="D1064" s="28" t="s">
        <v>126</v>
      </c>
      <c r="E1064" s="28" t="s">
        <v>1160</v>
      </c>
      <c r="F1064" s="28">
        <f>COUNTIF($C$2:C1064,C1064)</f>
        <v>2</v>
      </c>
    </row>
    <row r="1065" spans="2:6">
      <c r="B1065" s="28" t="str">
        <f>CONCATENATE(C1065,COUNTIF($C$2:C1065,C1065))</f>
        <v>Mértola3</v>
      </c>
      <c r="C1065" s="28" t="s">
        <v>393</v>
      </c>
      <c r="D1065" s="28" t="s">
        <v>126</v>
      </c>
      <c r="E1065" s="28" t="s">
        <v>1285</v>
      </c>
      <c r="F1065" s="28">
        <f>COUNTIF($C$2:C1065,C1065)</f>
        <v>3</v>
      </c>
    </row>
    <row r="1066" spans="2:6">
      <c r="B1066" s="28" t="str">
        <f>CONCATENATE(C1066,COUNTIF($C$2:C1066,C1066))</f>
        <v>Mértola4</v>
      </c>
      <c r="C1066" s="28" t="s">
        <v>393</v>
      </c>
      <c r="D1066" s="28" t="s">
        <v>126</v>
      </c>
      <c r="E1066" s="28" t="s">
        <v>393</v>
      </c>
      <c r="F1066" s="28">
        <f>COUNTIF($C$2:C1066,C1066)</f>
        <v>4</v>
      </c>
    </row>
    <row r="1067" spans="2:6">
      <c r="B1067" s="28" t="str">
        <f>CONCATENATE(C1067,COUNTIF($C$2:C1067,C1067))</f>
        <v>Mértola5</v>
      </c>
      <c r="C1067" s="28" t="s">
        <v>393</v>
      </c>
      <c r="D1067" s="28" t="s">
        <v>126</v>
      </c>
      <c r="E1067" s="28" t="s">
        <v>2382</v>
      </c>
      <c r="F1067" s="28">
        <f>COUNTIF($C$2:C1067,C1067)</f>
        <v>5</v>
      </c>
    </row>
    <row r="1068" spans="2:6">
      <c r="B1068" s="28" t="str">
        <f>CONCATENATE(C1068,COUNTIF($C$2:C1068,C1068))</f>
        <v>Mértola6</v>
      </c>
      <c r="C1068" s="28" t="s">
        <v>393</v>
      </c>
      <c r="D1068" s="28" t="s">
        <v>126</v>
      </c>
      <c r="E1068" s="28" t="s">
        <v>2467</v>
      </c>
      <c r="F1068" s="28">
        <f>COUNTIF($C$2:C1068,C1068)</f>
        <v>6</v>
      </c>
    </row>
    <row r="1069" spans="2:6">
      <c r="B1069" s="28" t="str">
        <f>CONCATENATE(C1069,COUNTIF($C$2:C1069,C1069))</f>
        <v>Mértola7</v>
      </c>
      <c r="C1069" s="28" t="s">
        <v>393</v>
      </c>
      <c r="D1069" s="28" t="s">
        <v>126</v>
      </c>
      <c r="E1069" s="28" t="s">
        <v>2504</v>
      </c>
      <c r="F1069" s="28">
        <f>COUNTIF($C$2:C1069,C1069)</f>
        <v>7</v>
      </c>
    </row>
    <row r="1070" spans="2:6">
      <c r="B1070" s="28" t="str">
        <f>CONCATENATE(C1070,COUNTIF($C$2:C1070,C1070))</f>
        <v>Moura1</v>
      </c>
      <c r="C1070" s="28" t="s">
        <v>427</v>
      </c>
      <c r="D1070" s="28" t="s">
        <v>126</v>
      </c>
      <c r="E1070" s="28" t="s">
        <v>500</v>
      </c>
      <c r="F1070" s="28">
        <f>COUNTIF($C$2:C1070,C1070)</f>
        <v>1</v>
      </c>
    </row>
    <row r="1071" spans="2:6">
      <c r="B1071" s="28" t="str">
        <f>CONCATENATE(C1071,COUNTIF($C$2:C1071,C1071))</f>
        <v>Moura2</v>
      </c>
      <c r="C1071" s="28" t="s">
        <v>427</v>
      </c>
      <c r="D1071" s="28" t="s">
        <v>126</v>
      </c>
      <c r="E1071" s="28" t="s">
        <v>1844</v>
      </c>
      <c r="F1071" s="28">
        <f>COUNTIF($C$2:C1071,C1071)</f>
        <v>2</v>
      </c>
    </row>
    <row r="1072" spans="2:6">
      <c r="B1072" s="28" t="str">
        <f>CONCATENATE(C1072,COUNTIF($C$2:C1072,C1072))</f>
        <v>Moura3</v>
      </c>
      <c r="C1072" s="28" t="s">
        <v>427</v>
      </c>
      <c r="D1072" s="28" t="s">
        <v>126</v>
      </c>
      <c r="E1072" s="28" t="s">
        <v>2130</v>
      </c>
      <c r="F1072" s="28">
        <f>COUNTIF($C$2:C1072,C1072)</f>
        <v>3</v>
      </c>
    </row>
    <row r="1073" spans="2:6">
      <c r="B1073" s="28" t="str">
        <f>CONCATENATE(C1073,COUNTIF($C$2:C1073,C1073))</f>
        <v>Moura4</v>
      </c>
      <c r="C1073" s="28" t="s">
        <v>427</v>
      </c>
      <c r="D1073" s="28" t="s">
        <v>126</v>
      </c>
      <c r="E1073" s="28" t="s">
        <v>2293</v>
      </c>
      <c r="F1073" s="28">
        <f>COUNTIF($C$2:C1073,C1073)</f>
        <v>4</v>
      </c>
    </row>
    <row r="1074" spans="2:6">
      <c r="B1074" s="28" t="str">
        <f>CONCATENATE(C1074,COUNTIF($C$2:C1074,C1074))</f>
        <v>Moura5</v>
      </c>
      <c r="C1074" s="28" t="s">
        <v>427</v>
      </c>
      <c r="D1074" s="28" t="s">
        <v>126</v>
      </c>
      <c r="E1074" s="28" t="s">
        <v>2630</v>
      </c>
      <c r="F1074" s="28">
        <f>COUNTIF($C$2:C1074,C1074)</f>
        <v>5</v>
      </c>
    </row>
    <row r="1075" spans="2:6">
      <c r="B1075" s="28" t="str">
        <f>CONCATENATE(C1075,COUNTIF($C$2:C1075,C1075))</f>
        <v>Ourique1</v>
      </c>
      <c r="C1075" s="28" t="s">
        <v>462</v>
      </c>
      <c r="D1075" s="28" t="s">
        <v>126</v>
      </c>
      <c r="E1075" s="28" t="s">
        <v>1458</v>
      </c>
      <c r="F1075" s="28">
        <f>COUNTIF($C$2:C1075,C1075)</f>
        <v>1</v>
      </c>
    </row>
    <row r="1076" spans="2:6">
      <c r="B1076" s="28" t="str">
        <f>CONCATENATE(C1076,COUNTIF($C$2:C1076,C1076))</f>
        <v>Ourique2</v>
      </c>
      <c r="C1076" s="28" t="s">
        <v>462</v>
      </c>
      <c r="D1076" s="28" t="s">
        <v>126</v>
      </c>
      <c r="E1076" s="28" t="s">
        <v>462</v>
      </c>
      <c r="F1076" s="28">
        <f>COUNTIF($C$2:C1076,C1076)</f>
        <v>2</v>
      </c>
    </row>
    <row r="1077" spans="2:6">
      <c r="B1077" s="28" t="str">
        <f>CONCATENATE(C1077,COUNTIF($C$2:C1077,C1077))</f>
        <v>Ourique3</v>
      </c>
      <c r="C1077" s="28" t="s">
        <v>462</v>
      </c>
      <c r="D1077" s="28" t="s">
        <v>126</v>
      </c>
      <c r="E1077" s="28" t="s">
        <v>1967</v>
      </c>
      <c r="F1077" s="28">
        <f>COUNTIF($C$2:C1077,C1077)</f>
        <v>3</v>
      </c>
    </row>
    <row r="1078" spans="2:6">
      <c r="B1078" s="28" t="str">
        <f>CONCATENATE(C1078,COUNTIF($C$2:C1078,C1078))</f>
        <v>Ourique4</v>
      </c>
      <c r="C1078" s="28" t="s">
        <v>462</v>
      </c>
      <c r="D1078" s="28" t="s">
        <v>126</v>
      </c>
      <c r="E1078" s="28" t="s">
        <v>2381</v>
      </c>
      <c r="F1078" s="28">
        <f>COUNTIF($C$2:C1078,C1078)</f>
        <v>4</v>
      </c>
    </row>
    <row r="1079" spans="2:6">
      <c r="B1079" s="28" t="str">
        <f>CONCATENATE(C1079,COUNTIF($C$2:C1079,C1079))</f>
        <v>Serpa1</v>
      </c>
      <c r="C1079" s="28" t="s">
        <v>590</v>
      </c>
      <c r="D1079" s="28" t="s">
        <v>126</v>
      </c>
      <c r="E1079" s="28" t="s">
        <v>866</v>
      </c>
      <c r="F1079" s="28">
        <f>COUNTIF($C$2:C1079,C1079)</f>
        <v>1</v>
      </c>
    </row>
    <row r="1080" spans="2:6">
      <c r="B1080" s="28" t="str">
        <f>CONCATENATE(C1080,COUNTIF($C$2:C1080,C1080))</f>
        <v>Serpa2</v>
      </c>
      <c r="C1080" s="28" t="s">
        <v>590</v>
      </c>
      <c r="D1080" s="28" t="s">
        <v>126</v>
      </c>
      <c r="E1080" s="28" t="s">
        <v>2059</v>
      </c>
      <c r="F1080" s="28">
        <f>COUNTIF($C$2:C1080,C1080)</f>
        <v>2</v>
      </c>
    </row>
    <row r="1081" spans="2:6">
      <c r="B1081" s="28" t="str">
        <f>CONCATENATE(C1081,COUNTIF($C$2:C1081,C1081))</f>
        <v>Serpa3</v>
      </c>
      <c r="C1081" s="28" t="s">
        <v>590</v>
      </c>
      <c r="D1081" s="28" t="s">
        <v>126</v>
      </c>
      <c r="E1081" s="28" t="s">
        <v>2593</v>
      </c>
      <c r="F1081" s="28">
        <f>COUNTIF($C$2:C1081,C1081)</f>
        <v>3</v>
      </c>
    </row>
    <row r="1082" spans="2:6">
      <c r="B1082" s="28" t="str">
        <f>CONCATENATE(C1082,COUNTIF($C$2:C1082,C1082))</f>
        <v>Serpa4</v>
      </c>
      <c r="C1082" s="28" t="s">
        <v>590</v>
      </c>
      <c r="D1082" s="28" t="s">
        <v>126</v>
      </c>
      <c r="E1082" s="28" t="s">
        <v>2930</v>
      </c>
      <c r="F1082" s="28">
        <f>COUNTIF($C$2:C1082,C1082)</f>
        <v>4</v>
      </c>
    </row>
    <row r="1083" spans="2:6">
      <c r="B1083" s="28" t="str">
        <f>CONCATENATE(C1083,COUNTIF($C$2:C1083,C1083))</f>
        <v>Serpa5</v>
      </c>
      <c r="C1083" s="28" t="s">
        <v>590</v>
      </c>
      <c r="D1083" s="28" t="s">
        <v>126</v>
      </c>
      <c r="E1083" s="28" t="s">
        <v>2941</v>
      </c>
      <c r="F1083" s="28">
        <f>COUNTIF($C$2:C1083,C1083)</f>
        <v>5</v>
      </c>
    </row>
    <row r="1084" spans="2:6">
      <c r="B1084" s="26" t="str">
        <f>CONCATENATE(C1084,COUNTIF($C$2:C1084,C1084))</f>
        <v>Alfândega da Fé1</v>
      </c>
      <c r="C1084" s="26" t="s">
        <v>118</v>
      </c>
      <c r="D1084" s="26" t="s">
        <v>129</v>
      </c>
      <c r="E1084" s="26" t="s">
        <v>187</v>
      </c>
      <c r="F1084" s="26">
        <f>COUNTIF($C$2:C1084,C1084)</f>
        <v>1</v>
      </c>
    </row>
    <row r="1085" spans="2:6">
      <c r="B1085" s="26" t="str">
        <f>CONCATENATE(C1085,COUNTIF($C$2:C1085,C1085))</f>
        <v>Alfândega da Fé2</v>
      </c>
      <c r="C1085" s="26" t="s">
        <v>118</v>
      </c>
      <c r="D1085" s="26" t="s">
        <v>129</v>
      </c>
      <c r="E1085" s="26" t="s">
        <v>118</v>
      </c>
      <c r="F1085" s="26">
        <f>COUNTIF($C$2:C1085,C1085)</f>
        <v>2</v>
      </c>
    </row>
    <row r="1086" spans="2:6">
      <c r="B1086" s="26" t="str">
        <f>CONCATENATE(C1086,COUNTIF($C$2:C1086,C1086))</f>
        <v>Alfândega da Fé3</v>
      </c>
      <c r="C1086" s="26" t="s">
        <v>118</v>
      </c>
      <c r="D1086" s="26" t="s">
        <v>129</v>
      </c>
      <c r="E1086" s="26" t="s">
        <v>1099</v>
      </c>
      <c r="F1086" s="26">
        <f>COUNTIF($C$2:C1086,C1086)</f>
        <v>3</v>
      </c>
    </row>
    <row r="1087" spans="2:6">
      <c r="B1087" s="26" t="str">
        <f>CONCATENATE(C1087,COUNTIF($C$2:C1087,C1087))</f>
        <v>Alfândega da Fé4</v>
      </c>
      <c r="C1087" s="26" t="s">
        <v>118</v>
      </c>
      <c r="D1087" s="26" t="s">
        <v>129</v>
      </c>
      <c r="E1087" s="26" t="s">
        <v>1298</v>
      </c>
      <c r="F1087" s="26">
        <f>COUNTIF($C$2:C1087,C1087)</f>
        <v>4</v>
      </c>
    </row>
    <row r="1088" spans="2:6">
      <c r="B1088" s="26" t="str">
        <f>CONCATENATE(C1088,COUNTIF($C$2:C1088,C1088))</f>
        <v>Alfândega da Fé5</v>
      </c>
      <c r="C1088" s="26" t="s">
        <v>118</v>
      </c>
      <c r="D1088" s="26" t="s">
        <v>129</v>
      </c>
      <c r="E1088" s="26" t="s">
        <v>1329</v>
      </c>
      <c r="F1088" s="26">
        <f>COUNTIF($C$2:C1088,C1088)</f>
        <v>5</v>
      </c>
    </row>
    <row r="1089" spans="2:6">
      <c r="B1089" s="26" t="str">
        <f>CONCATENATE(C1089,COUNTIF($C$2:C1089,C1089))</f>
        <v>Alfândega da Fé6</v>
      </c>
      <c r="C1089" s="26" t="s">
        <v>118</v>
      </c>
      <c r="D1089" s="26" t="s">
        <v>129</v>
      </c>
      <c r="E1089" s="26" t="s">
        <v>1462</v>
      </c>
      <c r="F1089" s="26">
        <f>COUNTIF($C$2:C1089,C1089)</f>
        <v>6</v>
      </c>
    </row>
    <row r="1090" spans="2:6">
      <c r="B1090" s="26" t="str">
        <f>CONCATENATE(C1090,COUNTIF($C$2:C1090,C1090))</f>
        <v>Alfândega da Fé7</v>
      </c>
      <c r="C1090" s="26" t="s">
        <v>118</v>
      </c>
      <c r="D1090" s="26" t="s">
        <v>129</v>
      </c>
      <c r="E1090" s="26" t="s">
        <v>1980</v>
      </c>
      <c r="F1090" s="26">
        <f>COUNTIF($C$2:C1090,C1090)</f>
        <v>7</v>
      </c>
    </row>
    <row r="1091" spans="2:6">
      <c r="B1091" s="26" t="str">
        <f>CONCATENATE(C1091,COUNTIF($C$2:C1091,C1091))</f>
        <v>Alfândega da Fé8</v>
      </c>
      <c r="C1091" s="26" t="s">
        <v>118</v>
      </c>
      <c r="D1091" s="26" t="s">
        <v>129</v>
      </c>
      <c r="E1091" s="26" t="s">
        <v>2094</v>
      </c>
      <c r="F1091" s="26">
        <f>COUNTIF($C$2:C1091,C1091)</f>
        <v>8</v>
      </c>
    </row>
    <row r="1092" spans="2:6">
      <c r="B1092" s="26" t="str">
        <f>CONCATENATE(C1092,COUNTIF($C$2:C1092,C1092))</f>
        <v>Alfândega da Fé9</v>
      </c>
      <c r="C1092" s="26" t="s">
        <v>118</v>
      </c>
      <c r="D1092" s="26" t="s">
        <v>129</v>
      </c>
      <c r="E1092" s="26" t="s">
        <v>2310</v>
      </c>
      <c r="F1092" s="26">
        <f>COUNTIF($C$2:C1092,C1092)</f>
        <v>9</v>
      </c>
    </row>
    <row r="1093" spans="2:6">
      <c r="B1093" s="26" t="str">
        <f>CONCATENATE(C1093,COUNTIF($C$2:C1093,C1093))</f>
        <v>Alfândega da Fé10</v>
      </c>
      <c r="C1093" s="26" t="s">
        <v>118</v>
      </c>
      <c r="D1093" s="26" t="s">
        <v>129</v>
      </c>
      <c r="E1093" s="26" t="s">
        <v>2948</v>
      </c>
      <c r="F1093" s="26">
        <f>COUNTIF($C$2:C1093,C1093)</f>
        <v>10</v>
      </c>
    </row>
    <row r="1094" spans="2:6">
      <c r="B1094" s="26" t="str">
        <f>CONCATENATE(C1094,COUNTIF($C$2:C1094,C1094))</f>
        <v>Alfândega da Fé11</v>
      </c>
      <c r="C1094" s="26" t="s">
        <v>118</v>
      </c>
      <c r="D1094" s="26" t="s">
        <v>129</v>
      </c>
      <c r="E1094" s="26" t="s">
        <v>2969</v>
      </c>
      <c r="F1094" s="26">
        <f>COUNTIF($C$2:C1094,C1094)</f>
        <v>11</v>
      </c>
    </row>
    <row r="1095" spans="2:6">
      <c r="B1095" s="26" t="str">
        <f>CONCATENATE(C1095,COUNTIF($C$2:C1095,C1095))</f>
        <v>Alfândega da Fé12</v>
      </c>
      <c r="C1095" s="26" t="s">
        <v>118</v>
      </c>
      <c r="D1095" s="26" t="s">
        <v>129</v>
      </c>
      <c r="E1095" s="26" t="s">
        <v>2970</v>
      </c>
      <c r="F1095" s="26">
        <f>COUNTIF($C$2:C1095,C1095)</f>
        <v>12</v>
      </c>
    </row>
    <row r="1096" spans="2:6">
      <c r="B1096" s="26" t="str">
        <f>CONCATENATE(C1096,COUNTIF($C$2:C1096,C1096))</f>
        <v>Bragança1</v>
      </c>
      <c r="C1096" s="26" t="s">
        <v>211</v>
      </c>
      <c r="D1096" s="26" t="s">
        <v>129</v>
      </c>
      <c r="E1096" s="26" t="s">
        <v>343</v>
      </c>
      <c r="F1096" s="26">
        <f>COUNTIF($C$2:C1096,C1096)</f>
        <v>1</v>
      </c>
    </row>
    <row r="1097" spans="2:6">
      <c r="B1097" s="26" t="str">
        <f>CONCATENATE(C1097,COUNTIF($C$2:C1097,C1097))</f>
        <v>Bragança2</v>
      </c>
      <c r="C1097" s="26" t="s">
        <v>211</v>
      </c>
      <c r="D1097" s="26" t="s">
        <v>129</v>
      </c>
      <c r="E1097" s="26" t="s">
        <v>719</v>
      </c>
      <c r="F1097" s="26">
        <f>COUNTIF($C$2:C1097,C1097)</f>
        <v>2</v>
      </c>
    </row>
    <row r="1098" spans="2:6">
      <c r="B1098" s="26" t="str">
        <f>CONCATENATE(C1098,COUNTIF($C$2:C1098,C1098))</f>
        <v>Bragança3</v>
      </c>
      <c r="C1098" s="26" t="s">
        <v>211</v>
      </c>
      <c r="D1098" s="26" t="s">
        <v>129</v>
      </c>
      <c r="E1098" s="26" t="s">
        <v>744</v>
      </c>
      <c r="F1098" s="26">
        <f>COUNTIF($C$2:C1098,C1098)</f>
        <v>3</v>
      </c>
    </row>
    <row r="1099" spans="2:6">
      <c r="B1099" s="26" t="str">
        <f>CONCATENATE(C1099,COUNTIF($C$2:C1099,C1099))</f>
        <v>Bragança4</v>
      </c>
      <c r="C1099" s="26" t="s">
        <v>211</v>
      </c>
      <c r="D1099" s="26" t="s">
        <v>129</v>
      </c>
      <c r="E1099" s="26" t="s">
        <v>745</v>
      </c>
      <c r="F1099" s="26">
        <f>COUNTIF($C$2:C1099,C1099)</f>
        <v>4</v>
      </c>
    </row>
    <row r="1100" spans="2:6">
      <c r="B1100" s="26" t="str">
        <f>CONCATENATE(C1100,COUNTIF($C$2:C1100,C1100))</f>
        <v>Bragança5</v>
      </c>
      <c r="C1100" s="26" t="s">
        <v>211</v>
      </c>
      <c r="D1100" s="26" t="s">
        <v>129</v>
      </c>
      <c r="E1100" s="26" t="s">
        <v>1002</v>
      </c>
      <c r="F1100" s="26">
        <f>COUNTIF($C$2:C1100,C1100)</f>
        <v>5</v>
      </c>
    </row>
    <row r="1101" spans="2:6">
      <c r="B1101" s="26" t="str">
        <f>CONCATENATE(C1101,COUNTIF($C$2:C1101,C1101))</f>
        <v>Bragança6</v>
      </c>
      <c r="C1101" s="26" t="s">
        <v>211</v>
      </c>
      <c r="D1101" s="26" t="s">
        <v>129</v>
      </c>
      <c r="E1101" s="26" t="s">
        <v>1066</v>
      </c>
      <c r="F1101" s="26">
        <f>COUNTIF($C$2:C1101,C1101)</f>
        <v>6</v>
      </c>
    </row>
    <row r="1102" spans="2:6">
      <c r="B1102" s="26" t="str">
        <f>CONCATENATE(C1102,COUNTIF($C$2:C1102,C1102))</f>
        <v>Bragança7</v>
      </c>
      <c r="C1102" s="26" t="s">
        <v>211</v>
      </c>
      <c r="D1102" s="26" t="s">
        <v>129</v>
      </c>
      <c r="E1102" s="26" t="s">
        <v>1067</v>
      </c>
      <c r="F1102" s="26">
        <f>COUNTIF($C$2:C1102,C1102)</f>
        <v>7</v>
      </c>
    </row>
    <row r="1103" spans="2:6">
      <c r="B1103" s="26" t="str">
        <f>CONCATENATE(C1103,COUNTIF($C$2:C1103,C1103))</f>
        <v>Bragança8</v>
      </c>
      <c r="C1103" s="26" t="s">
        <v>211</v>
      </c>
      <c r="D1103" s="26" t="s">
        <v>129</v>
      </c>
      <c r="E1103" s="26" t="s">
        <v>1136</v>
      </c>
      <c r="F1103" s="26">
        <f>COUNTIF($C$2:C1103,C1103)</f>
        <v>8</v>
      </c>
    </row>
    <row r="1104" spans="2:6">
      <c r="B1104" s="26" t="str">
        <f>CONCATENATE(C1104,COUNTIF($C$2:C1104,C1104))</f>
        <v>Bragança9</v>
      </c>
      <c r="C1104" s="26" t="s">
        <v>211</v>
      </c>
      <c r="D1104" s="26" t="s">
        <v>129</v>
      </c>
      <c r="E1104" s="26" t="s">
        <v>1228</v>
      </c>
      <c r="F1104" s="26">
        <f>COUNTIF($C$2:C1104,C1104)</f>
        <v>9</v>
      </c>
    </row>
    <row r="1105" spans="2:6">
      <c r="B1105" s="26" t="str">
        <f>CONCATENATE(C1105,COUNTIF($C$2:C1105,C1105))</f>
        <v>Bragança10</v>
      </c>
      <c r="C1105" s="26" t="s">
        <v>211</v>
      </c>
      <c r="D1105" s="26" t="s">
        <v>129</v>
      </c>
      <c r="E1105" s="26" t="s">
        <v>1284</v>
      </c>
      <c r="F1105" s="26">
        <f>COUNTIF($C$2:C1105,C1105)</f>
        <v>10</v>
      </c>
    </row>
    <row r="1106" spans="2:6">
      <c r="B1106" s="26" t="str">
        <f>CONCATENATE(C1106,COUNTIF($C$2:C1106,C1106))</f>
        <v>Bragança11</v>
      </c>
      <c r="C1106" s="26" t="s">
        <v>211</v>
      </c>
      <c r="D1106" s="26" t="s">
        <v>129</v>
      </c>
      <c r="E1106" s="26" t="s">
        <v>1402</v>
      </c>
      <c r="F1106" s="26">
        <f>COUNTIF($C$2:C1106,C1106)</f>
        <v>11</v>
      </c>
    </row>
    <row r="1107" spans="2:6">
      <c r="B1107" s="26" t="str">
        <f>CONCATENATE(C1107,COUNTIF($C$2:C1107,C1107))</f>
        <v>Bragança12</v>
      </c>
      <c r="C1107" s="26" t="s">
        <v>211</v>
      </c>
      <c r="D1107" s="26" t="s">
        <v>129</v>
      </c>
      <c r="E1107" s="26" t="s">
        <v>1474</v>
      </c>
      <c r="F1107" s="26">
        <f>COUNTIF($C$2:C1107,C1107)</f>
        <v>12</v>
      </c>
    </row>
    <row r="1108" spans="2:6">
      <c r="B1108" s="26" t="str">
        <f>CONCATENATE(C1108,COUNTIF($C$2:C1108,C1108))</f>
        <v>Bragança13</v>
      </c>
      <c r="C1108" s="26" t="s">
        <v>211</v>
      </c>
      <c r="D1108" s="26" t="s">
        <v>129</v>
      </c>
      <c r="E1108" s="26" t="s">
        <v>1490</v>
      </c>
      <c r="F1108" s="26">
        <f>COUNTIF($C$2:C1108,C1108)</f>
        <v>13</v>
      </c>
    </row>
    <row r="1109" spans="2:6">
      <c r="B1109" s="26" t="str">
        <f>CONCATENATE(C1109,COUNTIF($C$2:C1109,C1109))</f>
        <v>Bragança14</v>
      </c>
      <c r="C1109" s="26" t="s">
        <v>211</v>
      </c>
      <c r="D1109" s="26" t="s">
        <v>129</v>
      </c>
      <c r="E1109" s="26" t="s">
        <v>1498</v>
      </c>
      <c r="F1109" s="26">
        <f>COUNTIF($C$2:C1109,C1109)</f>
        <v>14</v>
      </c>
    </row>
    <row r="1110" spans="2:6">
      <c r="B1110" s="26" t="str">
        <f>CONCATENATE(C1110,COUNTIF($C$2:C1110,C1110))</f>
        <v>Bragança15</v>
      </c>
      <c r="C1110" s="26" t="s">
        <v>211</v>
      </c>
      <c r="D1110" s="26" t="s">
        <v>129</v>
      </c>
      <c r="E1110" s="26" t="s">
        <v>1514</v>
      </c>
      <c r="F1110" s="26">
        <f>COUNTIF($C$2:C1110,C1110)</f>
        <v>15</v>
      </c>
    </row>
    <row r="1111" spans="2:6">
      <c r="B1111" s="26" t="str">
        <f>CONCATENATE(C1111,COUNTIF($C$2:C1111,C1111))</f>
        <v>Bragança16</v>
      </c>
      <c r="C1111" s="26" t="s">
        <v>211</v>
      </c>
      <c r="D1111" s="26" t="s">
        <v>129</v>
      </c>
      <c r="E1111" s="26" t="s">
        <v>1546</v>
      </c>
      <c r="F1111" s="26">
        <f>COUNTIF($C$2:C1111,C1111)</f>
        <v>16</v>
      </c>
    </row>
    <row r="1112" spans="2:6">
      <c r="B1112" s="26" t="str">
        <f>CONCATENATE(C1112,COUNTIF($C$2:C1112,C1112))</f>
        <v>Bragança17</v>
      </c>
      <c r="C1112" s="26" t="s">
        <v>211</v>
      </c>
      <c r="D1112" s="26" t="s">
        <v>129</v>
      </c>
      <c r="E1112" s="26" t="s">
        <v>1670</v>
      </c>
      <c r="F1112" s="26">
        <f>COUNTIF($C$2:C1112,C1112)</f>
        <v>17</v>
      </c>
    </row>
    <row r="1113" spans="2:6">
      <c r="B1113" s="26" t="str">
        <f>CONCATENATE(C1113,COUNTIF($C$2:C1113,C1113))</f>
        <v>Bragança18</v>
      </c>
      <c r="C1113" s="26" t="s">
        <v>211</v>
      </c>
      <c r="D1113" s="26" t="s">
        <v>129</v>
      </c>
      <c r="E1113" s="26" t="s">
        <v>1839</v>
      </c>
      <c r="F1113" s="26">
        <f>COUNTIF($C$2:C1113,C1113)</f>
        <v>18</v>
      </c>
    </row>
    <row r="1114" spans="2:6">
      <c r="B1114" s="26" t="str">
        <f>CONCATENATE(C1114,COUNTIF($C$2:C1114,C1114))</f>
        <v>Bragança19</v>
      </c>
      <c r="C1114" s="26" t="s">
        <v>211</v>
      </c>
      <c r="D1114" s="26" t="s">
        <v>129</v>
      </c>
      <c r="E1114" s="26" t="s">
        <v>1871</v>
      </c>
      <c r="F1114" s="26">
        <f>COUNTIF($C$2:C1114,C1114)</f>
        <v>19</v>
      </c>
    </row>
    <row r="1115" spans="2:6">
      <c r="B1115" s="26" t="str">
        <f>CONCATENATE(C1115,COUNTIF($C$2:C1115,C1115))</f>
        <v>Bragança20</v>
      </c>
      <c r="C1115" s="26" t="s">
        <v>211</v>
      </c>
      <c r="D1115" s="26" t="s">
        <v>129</v>
      </c>
      <c r="E1115" s="26" t="s">
        <v>1935</v>
      </c>
      <c r="F1115" s="26">
        <f>COUNTIF($C$2:C1115,C1115)</f>
        <v>20</v>
      </c>
    </row>
    <row r="1116" spans="2:6">
      <c r="B1116" s="26" t="str">
        <f>CONCATENATE(C1116,COUNTIF($C$2:C1116,C1116))</f>
        <v>Bragança21</v>
      </c>
      <c r="C1116" s="26" t="s">
        <v>211</v>
      </c>
      <c r="D1116" s="26" t="s">
        <v>129</v>
      </c>
      <c r="E1116" s="26" t="s">
        <v>1979</v>
      </c>
      <c r="F1116" s="26">
        <f>COUNTIF($C$2:C1116,C1116)</f>
        <v>21</v>
      </c>
    </row>
    <row r="1117" spans="2:6">
      <c r="B1117" s="26" t="str">
        <f>CONCATENATE(C1117,COUNTIF($C$2:C1117,C1117))</f>
        <v>Bragança22</v>
      </c>
      <c r="C1117" s="26" t="s">
        <v>211</v>
      </c>
      <c r="D1117" s="26" t="s">
        <v>129</v>
      </c>
      <c r="E1117" s="26" t="s">
        <v>1986</v>
      </c>
      <c r="F1117" s="26">
        <f>COUNTIF($C$2:C1117,C1117)</f>
        <v>22</v>
      </c>
    </row>
    <row r="1118" spans="2:6">
      <c r="B1118" s="26" t="str">
        <f>CONCATENATE(C1118,COUNTIF($C$2:C1118,C1118))</f>
        <v>Bragança23</v>
      </c>
      <c r="C1118" s="26" t="s">
        <v>211</v>
      </c>
      <c r="D1118" s="26" t="s">
        <v>129</v>
      </c>
      <c r="E1118" s="26" t="s">
        <v>2066</v>
      </c>
      <c r="F1118" s="26">
        <f>COUNTIF($C$2:C1118,C1118)</f>
        <v>23</v>
      </c>
    </row>
    <row r="1119" spans="2:6">
      <c r="B1119" s="26" t="str">
        <f>CONCATENATE(C1119,COUNTIF($C$2:C1119,C1119))</f>
        <v>Bragança24</v>
      </c>
      <c r="C1119" s="26" t="s">
        <v>211</v>
      </c>
      <c r="D1119" s="26" t="s">
        <v>129</v>
      </c>
      <c r="E1119" s="26" t="s">
        <v>2162</v>
      </c>
      <c r="F1119" s="26">
        <f>COUNTIF($C$2:C1119,C1119)</f>
        <v>24</v>
      </c>
    </row>
    <row r="1120" spans="2:6">
      <c r="B1120" s="26" t="str">
        <f>CONCATENATE(C1120,COUNTIF($C$2:C1120,C1120))</f>
        <v>Bragança25</v>
      </c>
      <c r="C1120" s="26" t="s">
        <v>211</v>
      </c>
      <c r="D1120" s="26" t="s">
        <v>129</v>
      </c>
      <c r="E1120" s="26" t="s">
        <v>2166</v>
      </c>
      <c r="F1120" s="26">
        <f>COUNTIF($C$2:C1120,C1120)</f>
        <v>25</v>
      </c>
    </row>
    <row r="1121" spans="2:6">
      <c r="B1121" s="26" t="str">
        <f>CONCATENATE(C1121,COUNTIF($C$2:C1121,C1121))</f>
        <v>Bragança26</v>
      </c>
      <c r="C1121" s="26" t="s">
        <v>211</v>
      </c>
      <c r="D1121" s="26" t="s">
        <v>129</v>
      </c>
      <c r="E1121" s="26" t="s">
        <v>2170</v>
      </c>
      <c r="F1121" s="26">
        <f>COUNTIF($C$2:C1121,C1121)</f>
        <v>26</v>
      </c>
    </row>
    <row r="1122" spans="2:6">
      <c r="B1122" s="26" t="str">
        <f>CONCATENATE(C1122,COUNTIF($C$2:C1122,C1122))</f>
        <v>Bragança27</v>
      </c>
      <c r="C1122" s="26" t="s">
        <v>211</v>
      </c>
      <c r="D1122" s="26" t="s">
        <v>129</v>
      </c>
      <c r="E1122" s="26" t="s">
        <v>2189</v>
      </c>
      <c r="F1122" s="26">
        <f>COUNTIF($C$2:C1122,C1122)</f>
        <v>27</v>
      </c>
    </row>
    <row r="1123" spans="2:6">
      <c r="B1123" s="26" t="str">
        <f>CONCATENATE(C1123,COUNTIF($C$2:C1123,C1123))</f>
        <v>Bragança28</v>
      </c>
      <c r="C1123" s="26" t="s">
        <v>211</v>
      </c>
      <c r="D1123" s="26" t="s">
        <v>129</v>
      </c>
      <c r="E1123" s="26" t="s">
        <v>2190</v>
      </c>
      <c r="F1123" s="26">
        <f>COUNTIF($C$2:C1123,C1123)</f>
        <v>28</v>
      </c>
    </row>
    <row r="1124" spans="2:6">
      <c r="B1124" s="26" t="str">
        <f>CONCATENATE(C1124,COUNTIF($C$2:C1124,C1124))</f>
        <v>Bragança29</v>
      </c>
      <c r="C1124" s="26" t="s">
        <v>211</v>
      </c>
      <c r="D1124" s="26" t="s">
        <v>129</v>
      </c>
      <c r="E1124" s="26" t="s">
        <v>2254</v>
      </c>
      <c r="F1124" s="26">
        <f>COUNTIF($C$2:C1124,C1124)</f>
        <v>29</v>
      </c>
    </row>
    <row r="1125" spans="2:6">
      <c r="B1125" s="26" t="str">
        <f>CONCATENATE(C1125,COUNTIF($C$2:C1125,C1125))</f>
        <v>Bragança30</v>
      </c>
      <c r="C1125" s="26" t="s">
        <v>211</v>
      </c>
      <c r="D1125" s="26" t="s">
        <v>129</v>
      </c>
      <c r="E1125" s="26" t="s">
        <v>2302</v>
      </c>
      <c r="F1125" s="26">
        <f>COUNTIF($C$2:C1125,C1125)</f>
        <v>30</v>
      </c>
    </row>
    <row r="1126" spans="2:6">
      <c r="B1126" s="26" t="str">
        <f>CONCATENATE(C1126,COUNTIF($C$2:C1126,C1126))</f>
        <v>Bragança31</v>
      </c>
      <c r="C1126" s="26" t="s">
        <v>211</v>
      </c>
      <c r="D1126" s="26" t="s">
        <v>129</v>
      </c>
      <c r="E1126" s="26" t="s">
        <v>2313</v>
      </c>
      <c r="F1126" s="26">
        <f>COUNTIF($C$2:C1126,C1126)</f>
        <v>31</v>
      </c>
    </row>
    <row r="1127" spans="2:6">
      <c r="B1127" s="26" t="str">
        <f>CONCATENATE(C1127,COUNTIF($C$2:C1127,C1127))</f>
        <v>Bragança32</v>
      </c>
      <c r="C1127" s="26" t="s">
        <v>211</v>
      </c>
      <c r="D1127" s="26" t="s">
        <v>129</v>
      </c>
      <c r="E1127" s="26" t="s">
        <v>2348</v>
      </c>
      <c r="F1127" s="26">
        <f>COUNTIF($C$2:C1127,C1127)</f>
        <v>32</v>
      </c>
    </row>
    <row r="1128" spans="2:6">
      <c r="B1128" s="26" t="str">
        <f>CONCATENATE(C1128,COUNTIF($C$2:C1128,C1128))</f>
        <v>Bragança33</v>
      </c>
      <c r="C1128" s="26" t="s">
        <v>211</v>
      </c>
      <c r="D1128" s="26" t="s">
        <v>129</v>
      </c>
      <c r="E1128" s="26" t="s">
        <v>2471</v>
      </c>
      <c r="F1128" s="26">
        <f>COUNTIF($C$2:C1128,C1128)</f>
        <v>33</v>
      </c>
    </row>
    <row r="1129" spans="2:6">
      <c r="B1129" s="26" t="str">
        <f>CONCATENATE(C1129,COUNTIF($C$2:C1129,C1129))</f>
        <v>Bragança34</v>
      </c>
      <c r="C1129" s="26" t="s">
        <v>211</v>
      </c>
      <c r="D1129" s="26" t="s">
        <v>129</v>
      </c>
      <c r="E1129" s="26" t="s">
        <v>2519</v>
      </c>
      <c r="F1129" s="26">
        <f>COUNTIF($C$2:C1129,C1129)</f>
        <v>34</v>
      </c>
    </row>
    <row r="1130" spans="2:6">
      <c r="B1130" s="26" t="str">
        <f>CONCATENATE(C1130,COUNTIF($C$2:C1130,C1130))</f>
        <v>Bragança35</v>
      </c>
      <c r="C1130" s="26" t="s">
        <v>211</v>
      </c>
      <c r="D1130" s="26" t="s">
        <v>129</v>
      </c>
      <c r="E1130" s="26" t="s">
        <v>2555</v>
      </c>
      <c r="F1130" s="26">
        <f>COUNTIF($C$2:C1130,C1130)</f>
        <v>35</v>
      </c>
    </row>
    <row r="1131" spans="2:6">
      <c r="B1131" s="26" t="str">
        <f>CONCATENATE(C1131,COUNTIF($C$2:C1131,C1131))</f>
        <v>Bragança36</v>
      </c>
      <c r="C1131" s="26" t="s">
        <v>211</v>
      </c>
      <c r="D1131" s="26" t="s">
        <v>129</v>
      </c>
      <c r="E1131" s="26" t="s">
        <v>2580</v>
      </c>
      <c r="F1131" s="26">
        <f>COUNTIF($C$2:C1131,C1131)</f>
        <v>36</v>
      </c>
    </row>
    <row r="1132" spans="2:6">
      <c r="B1132" s="26" t="str">
        <f>CONCATENATE(C1132,COUNTIF($C$2:C1132,C1132))</f>
        <v>Bragança37</v>
      </c>
      <c r="C1132" s="26" t="s">
        <v>211</v>
      </c>
      <c r="D1132" s="26" t="s">
        <v>129</v>
      </c>
      <c r="E1132" s="26" t="s">
        <v>2589</v>
      </c>
      <c r="F1132" s="26">
        <f>COUNTIF($C$2:C1132,C1132)</f>
        <v>37</v>
      </c>
    </row>
    <row r="1133" spans="2:6">
      <c r="B1133" s="26" t="str">
        <f>CONCATENATE(C1133,COUNTIF($C$2:C1133,C1133))</f>
        <v>Bragança38</v>
      </c>
      <c r="C1133" s="26" t="s">
        <v>211</v>
      </c>
      <c r="D1133" s="26" t="s">
        <v>129</v>
      </c>
      <c r="E1133" s="26" t="s">
        <v>2645</v>
      </c>
      <c r="F1133" s="26">
        <f>COUNTIF($C$2:C1133,C1133)</f>
        <v>38</v>
      </c>
    </row>
    <row r="1134" spans="2:6">
      <c r="B1134" s="26" t="str">
        <f>CONCATENATE(C1134,COUNTIF($C$2:C1134,C1134))</f>
        <v>Bragança39</v>
      </c>
      <c r="C1134" s="26" t="s">
        <v>211</v>
      </c>
      <c r="D1134" s="26" t="s">
        <v>129</v>
      </c>
      <c r="E1134" s="26" t="s">
        <v>3002</v>
      </c>
      <c r="F1134" s="26">
        <f>COUNTIF($C$2:C1134,C1134)</f>
        <v>39</v>
      </c>
    </row>
    <row r="1135" spans="2:6">
      <c r="B1135" s="26" t="str">
        <f>CONCATENATE(C1135,COUNTIF($C$2:C1135,C1135))</f>
        <v>Carrazeda de Ansiães1</v>
      </c>
      <c r="C1135" s="26" t="s">
        <v>231</v>
      </c>
      <c r="D1135" s="26" t="s">
        <v>129</v>
      </c>
      <c r="E1135" s="26" t="s">
        <v>504</v>
      </c>
      <c r="F1135" s="26">
        <f>COUNTIF($C$2:C1135,C1135)</f>
        <v>1</v>
      </c>
    </row>
    <row r="1136" spans="2:6">
      <c r="B1136" s="26" t="str">
        <f>CONCATENATE(C1136,COUNTIF($C$2:C1136,C1136))</f>
        <v>Carrazeda de Ansiães2</v>
      </c>
      <c r="C1136" s="26" t="s">
        <v>231</v>
      </c>
      <c r="D1136" s="26" t="s">
        <v>129</v>
      </c>
      <c r="E1136" s="26" t="s">
        <v>804</v>
      </c>
      <c r="F1136" s="26">
        <f>COUNTIF($C$2:C1136,C1136)</f>
        <v>2</v>
      </c>
    </row>
    <row r="1137" spans="2:6">
      <c r="B1137" s="26" t="str">
        <f>CONCATENATE(C1137,COUNTIF($C$2:C1137,C1137))</f>
        <v>Carrazeda de Ansiães3</v>
      </c>
      <c r="C1137" s="26" t="s">
        <v>231</v>
      </c>
      <c r="D1137" s="26" t="s">
        <v>129</v>
      </c>
      <c r="E1137" s="26" t="s">
        <v>231</v>
      </c>
      <c r="F1137" s="26">
        <f>COUNTIF($C$2:C1137,C1137)</f>
        <v>3</v>
      </c>
    </row>
    <row r="1138" spans="2:6">
      <c r="B1138" s="26" t="str">
        <f>CONCATENATE(C1138,COUNTIF($C$2:C1138,C1138))</f>
        <v>Carrazeda de Ansiães4</v>
      </c>
      <c r="C1138" s="26" t="s">
        <v>231</v>
      </c>
      <c r="D1138" s="26" t="s">
        <v>129</v>
      </c>
      <c r="E1138" s="26" t="s">
        <v>1049</v>
      </c>
      <c r="F1138" s="26">
        <f>COUNTIF($C$2:C1138,C1138)</f>
        <v>4</v>
      </c>
    </row>
    <row r="1139" spans="2:6">
      <c r="B1139" s="26" t="str">
        <f>CONCATENATE(C1139,COUNTIF($C$2:C1139,C1139))</f>
        <v>Carrazeda de Ansiães5</v>
      </c>
      <c r="C1139" s="26" t="s">
        <v>231</v>
      </c>
      <c r="D1139" s="26" t="s">
        <v>129</v>
      </c>
      <c r="E1139" s="26" t="s">
        <v>1375</v>
      </c>
      <c r="F1139" s="26">
        <f>COUNTIF($C$2:C1139,C1139)</f>
        <v>5</v>
      </c>
    </row>
    <row r="1140" spans="2:6">
      <c r="B1140" s="26" t="str">
        <f>CONCATENATE(C1140,COUNTIF($C$2:C1140,C1140))</f>
        <v>Carrazeda de Ansiães6</v>
      </c>
      <c r="C1140" s="26" t="s">
        <v>231</v>
      </c>
      <c r="D1140" s="26" t="s">
        <v>129</v>
      </c>
      <c r="E1140" s="26" t="s">
        <v>1603</v>
      </c>
      <c r="F1140" s="26">
        <f>COUNTIF($C$2:C1140,C1140)</f>
        <v>6</v>
      </c>
    </row>
    <row r="1141" spans="2:6">
      <c r="B1141" s="26" t="str">
        <f>CONCATENATE(C1141,COUNTIF($C$2:C1141,C1141))</f>
        <v>Carrazeda de Ansiães7</v>
      </c>
      <c r="C1141" s="26" t="s">
        <v>231</v>
      </c>
      <c r="D1141" s="26" t="s">
        <v>129</v>
      </c>
      <c r="E1141" s="26" t="s">
        <v>1618</v>
      </c>
      <c r="F1141" s="26">
        <f>COUNTIF($C$2:C1141,C1141)</f>
        <v>7</v>
      </c>
    </row>
    <row r="1142" spans="2:6">
      <c r="B1142" s="26" t="str">
        <f>CONCATENATE(C1142,COUNTIF($C$2:C1142,C1142))</f>
        <v>Carrazeda de Ansiães8</v>
      </c>
      <c r="C1142" s="26" t="s">
        <v>231</v>
      </c>
      <c r="D1142" s="26" t="s">
        <v>129</v>
      </c>
      <c r="E1142" s="26" t="s">
        <v>1722</v>
      </c>
      <c r="F1142" s="26">
        <f>COUNTIF($C$2:C1142,C1142)</f>
        <v>8</v>
      </c>
    </row>
    <row r="1143" spans="2:6">
      <c r="B1143" s="26" t="str">
        <f>CONCATENATE(C1143,COUNTIF($C$2:C1143,C1143))</f>
        <v>Carrazeda de Ansiães9</v>
      </c>
      <c r="C1143" s="26" t="s">
        <v>231</v>
      </c>
      <c r="D1143" s="26" t="s">
        <v>129</v>
      </c>
      <c r="E1143" s="26" t="s">
        <v>1985</v>
      </c>
      <c r="F1143" s="26">
        <f>COUNTIF($C$2:C1143,C1143)</f>
        <v>9</v>
      </c>
    </row>
    <row r="1144" spans="2:6">
      <c r="B1144" s="26" t="str">
        <f>CONCATENATE(C1144,COUNTIF($C$2:C1144,C1144))</f>
        <v>Carrazeda de Ansiães10</v>
      </c>
      <c r="C1144" s="26" t="s">
        <v>231</v>
      </c>
      <c r="D1144" s="26" t="s">
        <v>129</v>
      </c>
      <c r="E1144" s="26" t="s">
        <v>2048</v>
      </c>
      <c r="F1144" s="26">
        <f>COUNTIF($C$2:C1144,C1144)</f>
        <v>10</v>
      </c>
    </row>
    <row r="1145" spans="2:6">
      <c r="B1145" s="26" t="str">
        <f>CONCATENATE(C1145,COUNTIF($C$2:C1145,C1145))</f>
        <v>Carrazeda de Ansiães11</v>
      </c>
      <c r="C1145" s="26" t="s">
        <v>231</v>
      </c>
      <c r="D1145" s="26" t="s">
        <v>129</v>
      </c>
      <c r="E1145" s="26" t="s">
        <v>2068</v>
      </c>
      <c r="F1145" s="26">
        <f>COUNTIF($C$2:C1145,C1145)</f>
        <v>11</v>
      </c>
    </row>
    <row r="1146" spans="2:6">
      <c r="B1146" s="26" t="str">
        <f>CONCATENATE(C1146,COUNTIF($C$2:C1146,C1146))</f>
        <v>Carrazeda de Ansiães12</v>
      </c>
      <c r="C1146" s="26" t="s">
        <v>231</v>
      </c>
      <c r="D1146" s="26" t="s">
        <v>129</v>
      </c>
      <c r="E1146" s="26" t="s">
        <v>495</v>
      </c>
      <c r="F1146" s="26">
        <f>COUNTIF($C$2:C1146,C1146)</f>
        <v>12</v>
      </c>
    </row>
    <row r="1147" spans="2:6">
      <c r="B1147" s="26" t="str">
        <f>CONCATENATE(C1147,COUNTIF($C$2:C1147,C1147))</f>
        <v>Carrazeda de Ansiães13</v>
      </c>
      <c r="C1147" s="26" t="s">
        <v>231</v>
      </c>
      <c r="D1147" s="26" t="s">
        <v>129</v>
      </c>
      <c r="E1147" s="26" t="s">
        <v>2571</v>
      </c>
      <c r="F1147" s="26">
        <f>COUNTIF($C$2:C1147,C1147)</f>
        <v>13</v>
      </c>
    </row>
    <row r="1148" spans="2:6">
      <c r="B1148" s="26" t="str">
        <f>CONCATENATE(C1148,COUNTIF($C$2:C1148,C1148))</f>
        <v>Carrazeda de Ansiães14</v>
      </c>
      <c r="C1148" s="26" t="s">
        <v>231</v>
      </c>
      <c r="D1148" s="26" t="s">
        <v>129</v>
      </c>
      <c r="E1148" s="26" t="s">
        <v>2973</v>
      </c>
      <c r="F1148" s="26">
        <f>COUNTIF($C$2:C1148,C1148)</f>
        <v>14</v>
      </c>
    </row>
    <row r="1149" spans="2:6">
      <c r="B1149" s="26" t="str">
        <f>CONCATENATE(C1149,COUNTIF($C$2:C1149,C1149))</f>
        <v>Freixo de Espada à Cinta1</v>
      </c>
      <c r="C1149" s="26" t="s">
        <v>310</v>
      </c>
      <c r="D1149" s="26" t="s">
        <v>129</v>
      </c>
      <c r="E1149" s="26" t="s">
        <v>1425</v>
      </c>
      <c r="F1149" s="26">
        <f>COUNTIF($C$2:C1149,C1149)</f>
        <v>1</v>
      </c>
    </row>
    <row r="1150" spans="2:6">
      <c r="B1150" s="26" t="str">
        <f>CONCATENATE(C1150,COUNTIF($C$2:C1150,C1150))</f>
        <v>Freixo de Espada à Cinta2</v>
      </c>
      <c r="C1150" s="26" t="s">
        <v>310</v>
      </c>
      <c r="D1150" s="26" t="s">
        <v>129</v>
      </c>
      <c r="E1150" s="26" t="s">
        <v>1571</v>
      </c>
      <c r="F1150" s="26">
        <f>COUNTIF($C$2:C1150,C1150)</f>
        <v>2</v>
      </c>
    </row>
    <row r="1151" spans="2:6">
      <c r="B1151" s="26" t="str">
        <f>CONCATENATE(C1151,COUNTIF($C$2:C1151,C1151))</f>
        <v>Freixo de Espada à Cinta3</v>
      </c>
      <c r="C1151" s="26" t="s">
        <v>310</v>
      </c>
      <c r="D1151" s="26" t="s">
        <v>129</v>
      </c>
      <c r="E1151" s="26" t="s">
        <v>1615</v>
      </c>
      <c r="F1151" s="26">
        <f>COUNTIF($C$2:C1151,C1151)</f>
        <v>3</v>
      </c>
    </row>
    <row r="1152" spans="2:6">
      <c r="B1152" s="26" t="str">
        <f>CONCATENATE(C1152,COUNTIF($C$2:C1152,C1152))</f>
        <v>Freixo de Espada à Cinta4</v>
      </c>
      <c r="C1152" s="26" t="s">
        <v>310</v>
      </c>
      <c r="D1152" s="26" t="s">
        <v>129</v>
      </c>
      <c r="E1152" s="26" t="s">
        <v>2089</v>
      </c>
      <c r="F1152" s="26">
        <f>COUNTIF($C$2:C1152,C1152)</f>
        <v>4</v>
      </c>
    </row>
    <row r="1153" spans="2:6">
      <c r="B1153" s="26" t="str">
        <f>CONCATENATE(C1153,COUNTIF($C$2:C1153,C1153))</f>
        <v>Macedo de Cavaleiros1</v>
      </c>
      <c r="C1153" s="26" t="s">
        <v>367</v>
      </c>
      <c r="D1153" s="26" t="s">
        <v>129</v>
      </c>
      <c r="E1153" s="26" t="s">
        <v>240</v>
      </c>
      <c r="F1153" s="26">
        <f>COUNTIF($C$2:C1153,C1153)</f>
        <v>1</v>
      </c>
    </row>
    <row r="1154" spans="2:6">
      <c r="B1154" s="26" t="str">
        <f>CONCATENATE(C1154,COUNTIF($C$2:C1154,C1154))</f>
        <v>Macedo de Cavaleiros2</v>
      </c>
      <c r="C1154" s="26" t="s">
        <v>367</v>
      </c>
      <c r="D1154" s="26" t="s">
        <v>129</v>
      </c>
      <c r="E1154" s="26" t="s">
        <v>512</v>
      </c>
      <c r="F1154" s="26">
        <f>COUNTIF($C$2:C1154,C1154)</f>
        <v>2</v>
      </c>
    </row>
    <row r="1155" spans="2:6">
      <c r="B1155" s="26" t="str">
        <f>CONCATENATE(C1155,COUNTIF($C$2:C1155,C1155))</f>
        <v>Macedo de Cavaleiros3</v>
      </c>
      <c r="C1155" s="26" t="s">
        <v>367</v>
      </c>
      <c r="D1155" s="26" t="s">
        <v>129</v>
      </c>
      <c r="E1155" s="26" t="s">
        <v>585</v>
      </c>
      <c r="F1155" s="26">
        <f>COUNTIF($C$2:C1155,C1155)</f>
        <v>3</v>
      </c>
    </row>
    <row r="1156" spans="2:6">
      <c r="B1156" s="26" t="str">
        <f>CONCATENATE(C1156,COUNTIF($C$2:C1156,C1156))</f>
        <v>Macedo de Cavaleiros4</v>
      </c>
      <c r="C1156" s="26" t="s">
        <v>367</v>
      </c>
      <c r="D1156" s="26" t="s">
        <v>129</v>
      </c>
      <c r="E1156" s="26" t="s">
        <v>850</v>
      </c>
      <c r="F1156" s="26">
        <f>COUNTIF($C$2:C1156,C1156)</f>
        <v>4</v>
      </c>
    </row>
    <row r="1157" spans="2:6">
      <c r="B1157" s="26" t="str">
        <f>CONCATENATE(C1157,COUNTIF($C$2:C1157,C1157))</f>
        <v>Macedo de Cavaleiros5</v>
      </c>
      <c r="C1157" s="26" t="s">
        <v>367</v>
      </c>
      <c r="D1157" s="26" t="s">
        <v>129</v>
      </c>
      <c r="E1157" s="26" t="s">
        <v>1004</v>
      </c>
      <c r="F1157" s="26">
        <f>COUNTIF($C$2:C1157,C1157)</f>
        <v>5</v>
      </c>
    </row>
    <row r="1158" spans="2:6">
      <c r="B1158" s="26" t="str">
        <f>CONCATENATE(C1158,COUNTIF($C$2:C1158,C1158))</f>
        <v>Macedo de Cavaleiros6</v>
      </c>
      <c r="C1158" s="26" t="s">
        <v>367</v>
      </c>
      <c r="D1158" s="26" t="s">
        <v>129</v>
      </c>
      <c r="E1158" s="26" t="s">
        <v>1053</v>
      </c>
      <c r="F1158" s="26">
        <f>COUNTIF($C$2:C1158,C1158)</f>
        <v>6</v>
      </c>
    </row>
    <row r="1159" spans="2:6">
      <c r="B1159" s="26" t="str">
        <f>CONCATENATE(C1159,COUNTIF($C$2:C1159,C1159))</f>
        <v>Macedo de Cavaleiros7</v>
      </c>
      <c r="C1159" s="26" t="s">
        <v>367</v>
      </c>
      <c r="D1159" s="26" t="s">
        <v>129</v>
      </c>
      <c r="E1159" s="26" t="s">
        <v>1109</v>
      </c>
      <c r="F1159" s="26">
        <f>COUNTIF($C$2:C1159,C1159)</f>
        <v>7</v>
      </c>
    </row>
    <row r="1160" spans="2:6">
      <c r="B1160" s="26" t="str">
        <f>CONCATENATE(C1160,COUNTIF($C$2:C1160,C1160))</f>
        <v>Macedo de Cavaleiros8</v>
      </c>
      <c r="C1160" s="26" t="s">
        <v>367</v>
      </c>
      <c r="D1160" s="26" t="s">
        <v>129</v>
      </c>
      <c r="E1160" s="26" t="s">
        <v>1167</v>
      </c>
      <c r="F1160" s="26">
        <f>COUNTIF($C$2:C1160,C1160)</f>
        <v>8</v>
      </c>
    </row>
    <row r="1161" spans="2:6">
      <c r="B1161" s="26" t="str">
        <f>CONCATENATE(C1161,COUNTIF($C$2:C1161,C1161))</f>
        <v>Macedo de Cavaleiros9</v>
      </c>
      <c r="C1161" s="26" t="s">
        <v>367</v>
      </c>
      <c r="D1161" s="26" t="s">
        <v>129</v>
      </c>
      <c r="E1161" s="26" t="s">
        <v>1169</v>
      </c>
      <c r="F1161" s="26">
        <f>COUNTIF($C$2:C1161,C1161)</f>
        <v>9</v>
      </c>
    </row>
    <row r="1162" spans="2:6">
      <c r="B1162" s="26" t="str">
        <f>CONCATENATE(C1162,COUNTIF($C$2:C1162,C1162))</f>
        <v>Macedo de Cavaleiros10</v>
      </c>
      <c r="C1162" s="26" t="s">
        <v>367</v>
      </c>
      <c r="D1162" s="26" t="s">
        <v>129</v>
      </c>
      <c r="E1162" s="26" t="s">
        <v>1279</v>
      </c>
      <c r="F1162" s="26">
        <f>COUNTIF($C$2:C1162,C1162)</f>
        <v>10</v>
      </c>
    </row>
    <row r="1163" spans="2:6">
      <c r="B1163" s="26" t="str">
        <f>CONCATENATE(C1163,COUNTIF($C$2:C1163,C1163))</f>
        <v>Macedo de Cavaleiros11</v>
      </c>
      <c r="C1163" s="26" t="s">
        <v>367</v>
      </c>
      <c r="D1163" s="26" t="s">
        <v>129</v>
      </c>
      <c r="E1163" s="26" t="s">
        <v>1332</v>
      </c>
      <c r="F1163" s="26">
        <f>COUNTIF($C$2:C1163,C1163)</f>
        <v>11</v>
      </c>
    </row>
    <row r="1164" spans="2:6">
      <c r="B1164" s="26" t="str">
        <f>CONCATENATE(C1164,COUNTIF($C$2:C1164,C1164))</f>
        <v>Macedo de Cavaleiros12</v>
      </c>
      <c r="C1164" s="26" t="s">
        <v>367</v>
      </c>
      <c r="D1164" s="26" t="s">
        <v>129</v>
      </c>
      <c r="E1164" s="26" t="s">
        <v>1513</v>
      </c>
      <c r="F1164" s="26">
        <f>COUNTIF($C$2:C1164,C1164)</f>
        <v>12</v>
      </c>
    </row>
    <row r="1165" spans="2:6">
      <c r="B1165" s="26" t="str">
        <f>CONCATENATE(C1165,COUNTIF($C$2:C1165,C1165))</f>
        <v>Macedo de Cavaleiros13</v>
      </c>
      <c r="C1165" s="26" t="s">
        <v>367</v>
      </c>
      <c r="D1165" s="26" t="s">
        <v>129</v>
      </c>
      <c r="E1165" s="26" t="s">
        <v>340</v>
      </c>
      <c r="F1165" s="26">
        <f>COUNTIF($C$2:C1165,C1165)</f>
        <v>13</v>
      </c>
    </row>
    <row r="1166" spans="2:6">
      <c r="B1166" s="26" t="str">
        <f>CONCATENATE(C1166,COUNTIF($C$2:C1166,C1166))</f>
        <v>Macedo de Cavaleiros14</v>
      </c>
      <c r="C1166" s="26" t="s">
        <v>367</v>
      </c>
      <c r="D1166" s="26" t="s">
        <v>129</v>
      </c>
      <c r="E1166" s="26" t="s">
        <v>1580</v>
      </c>
      <c r="F1166" s="26">
        <f>COUNTIF($C$2:C1166,C1166)</f>
        <v>14</v>
      </c>
    </row>
    <row r="1167" spans="2:6">
      <c r="B1167" s="26" t="str">
        <f>CONCATENATE(C1167,COUNTIF($C$2:C1167,C1167))</f>
        <v>Macedo de Cavaleiros15</v>
      </c>
      <c r="C1167" s="26" t="s">
        <v>367</v>
      </c>
      <c r="D1167" s="26" t="s">
        <v>129</v>
      </c>
      <c r="E1167" s="26" t="s">
        <v>1581</v>
      </c>
      <c r="F1167" s="26">
        <f>COUNTIF($C$2:C1167,C1167)</f>
        <v>15</v>
      </c>
    </row>
    <row r="1168" spans="2:6">
      <c r="B1168" s="26" t="str">
        <f>CONCATENATE(C1168,COUNTIF($C$2:C1168,C1168))</f>
        <v>Macedo de Cavaleiros16</v>
      </c>
      <c r="C1168" s="26" t="s">
        <v>367</v>
      </c>
      <c r="D1168" s="26" t="s">
        <v>129</v>
      </c>
      <c r="E1168" s="26" t="s">
        <v>1630</v>
      </c>
      <c r="F1168" s="26">
        <f>COUNTIF($C$2:C1168,C1168)</f>
        <v>16</v>
      </c>
    </row>
    <row r="1169" spans="2:6">
      <c r="B1169" s="26" t="str">
        <f>CONCATENATE(C1169,COUNTIF($C$2:C1169,C1169))</f>
        <v>Macedo de Cavaleiros17</v>
      </c>
      <c r="C1169" s="26" t="s">
        <v>367</v>
      </c>
      <c r="D1169" s="26" t="s">
        <v>129</v>
      </c>
      <c r="E1169" s="26" t="s">
        <v>367</v>
      </c>
      <c r="F1169" s="26">
        <f>COUNTIF($C$2:C1169,C1169)</f>
        <v>17</v>
      </c>
    </row>
    <row r="1170" spans="2:6">
      <c r="B1170" s="26" t="str">
        <f>CONCATENATE(C1170,COUNTIF($C$2:C1170,C1170))</f>
        <v>Macedo de Cavaleiros18</v>
      </c>
      <c r="C1170" s="26" t="s">
        <v>367</v>
      </c>
      <c r="D1170" s="26" t="s">
        <v>129</v>
      </c>
      <c r="E1170" s="26" t="s">
        <v>1829</v>
      </c>
      <c r="F1170" s="26">
        <f>COUNTIF($C$2:C1170,C1170)</f>
        <v>18</v>
      </c>
    </row>
    <row r="1171" spans="2:6">
      <c r="B1171" s="26" t="str">
        <f>CONCATENATE(C1171,COUNTIF($C$2:C1171,C1171))</f>
        <v>Macedo de Cavaleiros19</v>
      </c>
      <c r="C1171" s="26" t="s">
        <v>367</v>
      </c>
      <c r="D1171" s="26" t="s">
        <v>129</v>
      </c>
      <c r="E1171" s="26" t="s">
        <v>1921</v>
      </c>
      <c r="F1171" s="26">
        <f>COUNTIF($C$2:C1171,C1171)</f>
        <v>19</v>
      </c>
    </row>
    <row r="1172" spans="2:6">
      <c r="B1172" s="26" t="str">
        <f>CONCATENATE(C1172,COUNTIF($C$2:C1172,C1172))</f>
        <v>Macedo de Cavaleiros20</v>
      </c>
      <c r="C1172" s="26" t="s">
        <v>367</v>
      </c>
      <c r="D1172" s="26" t="s">
        <v>129</v>
      </c>
      <c r="E1172" s="26" t="s">
        <v>2045</v>
      </c>
      <c r="F1172" s="26">
        <f>COUNTIF($C$2:C1172,C1172)</f>
        <v>20</v>
      </c>
    </row>
    <row r="1173" spans="2:6">
      <c r="B1173" s="26" t="str">
        <f>CONCATENATE(C1173,COUNTIF($C$2:C1173,C1173))</f>
        <v>Macedo de Cavaleiros21</v>
      </c>
      <c r="C1173" s="26" t="s">
        <v>367</v>
      </c>
      <c r="D1173" s="26" t="s">
        <v>129</v>
      </c>
      <c r="E1173" s="26" t="s">
        <v>2087</v>
      </c>
      <c r="F1173" s="26">
        <f>COUNTIF($C$2:C1173,C1173)</f>
        <v>21</v>
      </c>
    </row>
    <row r="1174" spans="2:6">
      <c r="B1174" s="26" t="str">
        <f>CONCATENATE(C1174,COUNTIF($C$2:C1174,C1174))</f>
        <v>Macedo de Cavaleiros22</v>
      </c>
      <c r="C1174" s="26" t="s">
        <v>367</v>
      </c>
      <c r="D1174" s="26" t="s">
        <v>129</v>
      </c>
      <c r="E1174" s="26" t="s">
        <v>2303</v>
      </c>
      <c r="F1174" s="26">
        <f>COUNTIF($C$2:C1174,C1174)</f>
        <v>22</v>
      </c>
    </row>
    <row r="1175" spans="2:6">
      <c r="B1175" s="26" t="str">
        <f>CONCATENATE(C1175,COUNTIF($C$2:C1175,C1175))</f>
        <v>Macedo de Cavaleiros23</v>
      </c>
      <c r="C1175" s="26" t="s">
        <v>367</v>
      </c>
      <c r="D1175" s="26" t="s">
        <v>129</v>
      </c>
      <c r="E1175" s="26" t="s">
        <v>2609</v>
      </c>
      <c r="F1175" s="26">
        <f>COUNTIF($C$2:C1175,C1175)</f>
        <v>23</v>
      </c>
    </row>
    <row r="1176" spans="2:6">
      <c r="B1176" s="26" t="str">
        <f>CONCATENATE(C1176,COUNTIF($C$2:C1176,C1176))</f>
        <v>Macedo de Cavaleiros24</v>
      </c>
      <c r="C1176" s="26" t="s">
        <v>367</v>
      </c>
      <c r="D1176" s="26" t="s">
        <v>129</v>
      </c>
      <c r="E1176" s="26" t="s">
        <v>2672</v>
      </c>
      <c r="F1176" s="26">
        <f>COUNTIF($C$2:C1176,C1176)</f>
        <v>24</v>
      </c>
    </row>
    <row r="1177" spans="2:6">
      <c r="B1177" s="26" t="str">
        <f>CONCATENATE(C1177,COUNTIF($C$2:C1177,C1177))</f>
        <v>Macedo de Cavaleiros25</v>
      </c>
      <c r="C1177" s="26" t="s">
        <v>367</v>
      </c>
      <c r="D1177" s="26" t="s">
        <v>129</v>
      </c>
      <c r="E1177" s="26" t="s">
        <v>2673</v>
      </c>
      <c r="F1177" s="26">
        <f>COUNTIF($C$2:C1177,C1177)</f>
        <v>25</v>
      </c>
    </row>
    <row r="1178" spans="2:6">
      <c r="B1178" s="26" t="str">
        <f>CONCATENATE(C1178,COUNTIF($C$2:C1178,C1178))</f>
        <v>Macedo de Cavaleiros26</v>
      </c>
      <c r="C1178" s="26" t="s">
        <v>367</v>
      </c>
      <c r="D1178" s="26" t="s">
        <v>129</v>
      </c>
      <c r="E1178" s="26" t="s">
        <v>2793</v>
      </c>
      <c r="F1178" s="26">
        <f>COUNTIF($C$2:C1178,C1178)</f>
        <v>26</v>
      </c>
    </row>
    <row r="1179" spans="2:6">
      <c r="B1179" s="26" t="str">
        <f>CONCATENATE(C1179,COUNTIF($C$2:C1179,C1179))</f>
        <v>Macedo de Cavaleiros27</v>
      </c>
      <c r="C1179" s="26" t="s">
        <v>367</v>
      </c>
      <c r="D1179" s="26" t="s">
        <v>129</v>
      </c>
      <c r="E1179" s="26" t="s">
        <v>2797</v>
      </c>
      <c r="F1179" s="26">
        <f>COUNTIF($C$2:C1179,C1179)</f>
        <v>27</v>
      </c>
    </row>
    <row r="1180" spans="2:6">
      <c r="B1180" s="26" t="str">
        <f>CONCATENATE(C1180,COUNTIF($C$2:C1180,C1180))</f>
        <v>Macedo de Cavaleiros28</v>
      </c>
      <c r="C1180" s="26" t="s">
        <v>367</v>
      </c>
      <c r="D1180" s="26" t="s">
        <v>129</v>
      </c>
      <c r="E1180" s="26" t="s">
        <v>2812</v>
      </c>
      <c r="F1180" s="26">
        <f>COUNTIF($C$2:C1180,C1180)</f>
        <v>28</v>
      </c>
    </row>
    <row r="1181" spans="2:6">
      <c r="B1181" s="26" t="str">
        <f>CONCATENATE(C1181,COUNTIF($C$2:C1181,C1181))</f>
        <v>Macedo de Cavaleiros29</v>
      </c>
      <c r="C1181" s="26" t="s">
        <v>367</v>
      </c>
      <c r="D1181" s="26" t="s">
        <v>129</v>
      </c>
      <c r="E1181" s="26" t="s">
        <v>2975</v>
      </c>
      <c r="F1181" s="26">
        <f>COUNTIF($C$2:C1181,C1181)</f>
        <v>29</v>
      </c>
    </row>
    <row r="1182" spans="2:6">
      <c r="B1182" s="26" t="str">
        <f>CONCATENATE(C1182,COUNTIF($C$2:C1182,C1182))</f>
        <v>Macedo de Cavaleiros30</v>
      </c>
      <c r="C1182" s="26" t="s">
        <v>367</v>
      </c>
      <c r="D1182" s="26" t="s">
        <v>129</v>
      </c>
      <c r="E1182" s="26" t="s">
        <v>2992</v>
      </c>
      <c r="F1182" s="26">
        <f>COUNTIF($C$2:C1182,C1182)</f>
        <v>30</v>
      </c>
    </row>
    <row r="1183" spans="2:6">
      <c r="B1183" s="26" t="str">
        <f>CONCATENATE(C1183,COUNTIF($C$2:C1183,C1183))</f>
        <v>Miranda do Douro1</v>
      </c>
      <c r="C1183" s="26" t="s">
        <v>401</v>
      </c>
      <c r="D1183" s="26" t="s">
        <v>129</v>
      </c>
      <c r="E1183" s="26" t="s">
        <v>1152</v>
      </c>
      <c r="F1183" s="26">
        <f>COUNTIF($C$2:C1183,C1183)</f>
        <v>1</v>
      </c>
    </row>
    <row r="1184" spans="2:6">
      <c r="B1184" s="26" t="str">
        <f>CONCATENATE(C1184,COUNTIF($C$2:C1184,C1184))</f>
        <v>Miranda do Douro2</v>
      </c>
      <c r="C1184" s="26" t="s">
        <v>401</v>
      </c>
      <c r="D1184" s="26" t="s">
        <v>129</v>
      </c>
      <c r="E1184" s="26" t="s">
        <v>1232</v>
      </c>
      <c r="F1184" s="26">
        <f>COUNTIF($C$2:C1184,C1184)</f>
        <v>2</v>
      </c>
    </row>
    <row r="1185" spans="2:6">
      <c r="B1185" s="26" t="str">
        <f>CONCATENATE(C1185,COUNTIF($C$2:C1185,C1185))</f>
        <v>Miranda do Douro3</v>
      </c>
      <c r="C1185" s="26" t="s">
        <v>401</v>
      </c>
      <c r="D1185" s="26" t="s">
        <v>129</v>
      </c>
      <c r="E1185" s="26" t="s">
        <v>1466</v>
      </c>
      <c r="F1185" s="26">
        <f>COUNTIF($C$2:C1185,C1185)</f>
        <v>3</v>
      </c>
    </row>
    <row r="1186" spans="2:6">
      <c r="B1186" s="26" t="str">
        <f>CONCATENATE(C1186,COUNTIF($C$2:C1186,C1186))</f>
        <v>Miranda do Douro4</v>
      </c>
      <c r="C1186" s="26" t="s">
        <v>401</v>
      </c>
      <c r="D1186" s="26" t="s">
        <v>129</v>
      </c>
      <c r="E1186" s="26" t="s">
        <v>1533</v>
      </c>
      <c r="F1186" s="26">
        <f>COUNTIF($C$2:C1186,C1186)</f>
        <v>4</v>
      </c>
    </row>
    <row r="1187" spans="2:6">
      <c r="B1187" s="26" t="str">
        <f>CONCATENATE(C1187,COUNTIF($C$2:C1187,C1187))</f>
        <v>Miranda do Douro5</v>
      </c>
      <c r="C1187" s="26" t="s">
        <v>401</v>
      </c>
      <c r="D1187" s="26" t="s">
        <v>129</v>
      </c>
      <c r="E1187" s="26" t="s">
        <v>1690</v>
      </c>
      <c r="F1187" s="26">
        <f>COUNTIF($C$2:C1187,C1187)</f>
        <v>5</v>
      </c>
    </row>
    <row r="1188" spans="2:6">
      <c r="B1188" s="26" t="str">
        <f>CONCATENATE(C1188,COUNTIF($C$2:C1188,C1188))</f>
        <v>Miranda do Douro6</v>
      </c>
      <c r="C1188" s="26" t="s">
        <v>401</v>
      </c>
      <c r="D1188" s="26" t="s">
        <v>129</v>
      </c>
      <c r="E1188" s="26" t="s">
        <v>401</v>
      </c>
      <c r="F1188" s="26">
        <f>COUNTIF($C$2:C1188,C1188)</f>
        <v>6</v>
      </c>
    </row>
    <row r="1189" spans="2:6">
      <c r="B1189" s="26" t="str">
        <f>CONCATENATE(C1189,COUNTIF($C$2:C1189,C1189))</f>
        <v>Miranda do Douro7</v>
      </c>
      <c r="C1189" s="26" t="s">
        <v>401</v>
      </c>
      <c r="D1189" s="26" t="s">
        <v>129</v>
      </c>
      <c r="E1189" s="26" t="s">
        <v>1958</v>
      </c>
      <c r="F1189" s="26">
        <f>COUNTIF($C$2:C1189,C1189)</f>
        <v>7</v>
      </c>
    </row>
    <row r="1190" spans="2:6">
      <c r="B1190" s="26" t="str">
        <f>CONCATENATE(C1190,COUNTIF($C$2:C1190,C1190))</f>
        <v>Miranda do Douro8</v>
      </c>
      <c r="C1190" s="26" t="s">
        <v>401</v>
      </c>
      <c r="D1190" s="26" t="s">
        <v>129</v>
      </c>
      <c r="E1190" s="26" t="s">
        <v>2063</v>
      </c>
      <c r="F1190" s="26">
        <f>COUNTIF($C$2:C1190,C1190)</f>
        <v>8</v>
      </c>
    </row>
    <row r="1191" spans="2:6">
      <c r="B1191" s="26" t="str">
        <f>CONCATENATE(C1191,COUNTIF($C$2:C1191,C1191))</f>
        <v>Miranda do Douro9</v>
      </c>
      <c r="C1191" s="26" t="s">
        <v>401</v>
      </c>
      <c r="D1191" s="26" t="s">
        <v>129</v>
      </c>
      <c r="E1191" s="26" t="s">
        <v>2121</v>
      </c>
      <c r="F1191" s="26">
        <f>COUNTIF($C$2:C1191,C1191)</f>
        <v>9</v>
      </c>
    </row>
    <row r="1192" spans="2:6">
      <c r="B1192" s="26" t="str">
        <f>CONCATENATE(C1192,COUNTIF($C$2:C1192,C1192))</f>
        <v>Miranda do Douro10</v>
      </c>
      <c r="C1192" s="26" t="s">
        <v>401</v>
      </c>
      <c r="D1192" s="26" t="s">
        <v>129</v>
      </c>
      <c r="E1192" s="26" t="s">
        <v>2489</v>
      </c>
      <c r="F1192" s="26">
        <f>COUNTIF($C$2:C1192,C1192)</f>
        <v>10</v>
      </c>
    </row>
    <row r="1193" spans="2:6">
      <c r="B1193" s="26" t="str">
        <f>CONCATENATE(C1193,COUNTIF($C$2:C1193,C1193))</f>
        <v>Miranda do Douro11</v>
      </c>
      <c r="C1193" s="26" t="s">
        <v>401</v>
      </c>
      <c r="D1193" s="26" t="s">
        <v>129</v>
      </c>
      <c r="E1193" s="26" t="s">
        <v>2582</v>
      </c>
      <c r="F1193" s="26">
        <f>COUNTIF($C$2:C1193,C1193)</f>
        <v>11</v>
      </c>
    </row>
    <row r="1194" spans="2:6">
      <c r="B1194" s="26" t="str">
        <f>CONCATENATE(C1194,COUNTIF($C$2:C1194,C1194))</f>
        <v>Miranda do Douro12</v>
      </c>
      <c r="C1194" s="26" t="s">
        <v>401</v>
      </c>
      <c r="D1194" s="26" t="s">
        <v>129</v>
      </c>
      <c r="E1194" s="26" t="s">
        <v>2614</v>
      </c>
      <c r="F1194" s="26">
        <f>COUNTIF($C$2:C1194,C1194)</f>
        <v>12</v>
      </c>
    </row>
    <row r="1195" spans="2:6">
      <c r="B1195" s="26" t="str">
        <f>CONCATENATE(C1195,COUNTIF($C$2:C1195,C1195))</f>
        <v>Miranda do Douro13</v>
      </c>
      <c r="C1195" s="26" t="s">
        <v>401</v>
      </c>
      <c r="D1195" s="26" t="s">
        <v>129</v>
      </c>
      <c r="E1195" s="26" t="s">
        <v>2887</v>
      </c>
      <c r="F1195" s="26">
        <f>COUNTIF($C$2:C1195,C1195)</f>
        <v>13</v>
      </c>
    </row>
    <row r="1196" spans="2:6">
      <c r="B1196" s="26" t="str">
        <f>CONCATENATE(C1196,COUNTIF($C$2:C1196,C1196))</f>
        <v>Mirandela1</v>
      </c>
      <c r="C1196" s="26" t="s">
        <v>403</v>
      </c>
      <c r="D1196" s="26" t="s">
        <v>129</v>
      </c>
      <c r="E1196" s="26" t="s">
        <v>104</v>
      </c>
      <c r="F1196" s="26">
        <f>COUNTIF($C$2:C1196,C1196)</f>
        <v>1</v>
      </c>
    </row>
    <row r="1197" spans="2:6">
      <c r="B1197" s="26" t="str">
        <f>CONCATENATE(C1197,COUNTIF($C$2:C1197,C1197))</f>
        <v>Mirandela2</v>
      </c>
      <c r="C1197" s="26" t="s">
        <v>403</v>
      </c>
      <c r="D1197" s="26" t="s">
        <v>129</v>
      </c>
      <c r="E1197" s="26" t="s">
        <v>146</v>
      </c>
      <c r="F1197" s="26">
        <f>COUNTIF($C$2:C1197,C1197)</f>
        <v>2</v>
      </c>
    </row>
    <row r="1198" spans="2:6">
      <c r="B1198" s="26" t="str">
        <f>CONCATENATE(C1198,COUNTIF($C$2:C1198,C1198))</f>
        <v>Mirandela3</v>
      </c>
      <c r="C1198" s="26" t="s">
        <v>403</v>
      </c>
      <c r="D1198" s="26" t="s">
        <v>129</v>
      </c>
      <c r="E1198" s="26" t="s">
        <v>228</v>
      </c>
      <c r="F1198" s="26">
        <f>COUNTIF($C$2:C1198,C1198)</f>
        <v>3</v>
      </c>
    </row>
    <row r="1199" spans="2:6">
      <c r="B1199" s="26" t="str">
        <f>CONCATENATE(C1199,COUNTIF($C$2:C1199,C1199))</f>
        <v>Mirandela4</v>
      </c>
      <c r="C1199" s="26" t="s">
        <v>403</v>
      </c>
      <c r="D1199" s="26" t="s">
        <v>129</v>
      </c>
      <c r="E1199" s="26" t="s">
        <v>481</v>
      </c>
      <c r="F1199" s="26">
        <f>COUNTIF($C$2:C1199,C1199)</f>
        <v>4</v>
      </c>
    </row>
    <row r="1200" spans="2:6">
      <c r="B1200" s="26" t="str">
        <f>CONCATENATE(C1200,COUNTIF($C$2:C1200,C1200))</f>
        <v>Mirandela5</v>
      </c>
      <c r="C1200" s="26" t="s">
        <v>403</v>
      </c>
      <c r="D1200" s="26" t="s">
        <v>129</v>
      </c>
      <c r="E1200" s="26" t="s">
        <v>709</v>
      </c>
      <c r="F1200" s="26">
        <f>COUNTIF($C$2:C1200,C1200)</f>
        <v>5</v>
      </c>
    </row>
    <row r="1201" spans="2:6">
      <c r="B1201" s="26" t="str">
        <f>CONCATENATE(C1201,COUNTIF($C$2:C1201,C1201))</f>
        <v>Mirandela6</v>
      </c>
      <c r="C1201" s="26" t="s">
        <v>403</v>
      </c>
      <c r="D1201" s="26" t="s">
        <v>129</v>
      </c>
      <c r="E1201" s="26" t="s">
        <v>725</v>
      </c>
      <c r="F1201" s="26">
        <f>COUNTIF($C$2:C1201,C1201)</f>
        <v>6</v>
      </c>
    </row>
    <row r="1202" spans="2:6">
      <c r="B1202" s="26" t="str">
        <f>CONCATENATE(C1202,COUNTIF($C$2:C1202,C1202))</f>
        <v>Mirandela7</v>
      </c>
      <c r="C1202" s="26" t="s">
        <v>403</v>
      </c>
      <c r="D1202" s="26" t="s">
        <v>129</v>
      </c>
      <c r="E1202" s="26" t="s">
        <v>765</v>
      </c>
      <c r="F1202" s="26">
        <f>COUNTIF($C$2:C1202,C1202)</f>
        <v>7</v>
      </c>
    </row>
    <row r="1203" spans="2:6">
      <c r="B1203" s="26" t="str">
        <f>CONCATENATE(C1203,COUNTIF($C$2:C1203,C1203))</f>
        <v>Mirandela8</v>
      </c>
      <c r="C1203" s="26" t="s">
        <v>403</v>
      </c>
      <c r="D1203" s="26" t="s">
        <v>129</v>
      </c>
      <c r="E1203" s="26" t="s">
        <v>852</v>
      </c>
      <c r="F1203" s="26">
        <f>COUNTIF($C$2:C1203,C1203)</f>
        <v>8</v>
      </c>
    </row>
    <row r="1204" spans="2:6">
      <c r="B1204" s="26" t="str">
        <f>CONCATENATE(C1204,COUNTIF($C$2:C1204,C1204))</f>
        <v>Mirandela9</v>
      </c>
      <c r="C1204" s="26" t="s">
        <v>403</v>
      </c>
      <c r="D1204" s="26" t="s">
        <v>129</v>
      </c>
      <c r="E1204" s="26" t="s">
        <v>892</v>
      </c>
      <c r="F1204" s="26">
        <f>COUNTIF($C$2:C1204,C1204)</f>
        <v>9</v>
      </c>
    </row>
    <row r="1205" spans="2:6">
      <c r="B1205" s="26" t="str">
        <f>CONCATENATE(C1205,COUNTIF($C$2:C1205,C1205))</f>
        <v>Mirandela10</v>
      </c>
      <c r="C1205" s="26" t="s">
        <v>403</v>
      </c>
      <c r="D1205" s="26" t="s">
        <v>129</v>
      </c>
      <c r="E1205" s="26" t="s">
        <v>990</v>
      </c>
      <c r="F1205" s="26">
        <f>COUNTIF($C$2:C1205,C1205)</f>
        <v>10</v>
      </c>
    </row>
    <row r="1206" spans="2:6">
      <c r="B1206" s="26" t="str">
        <f>CONCATENATE(C1206,COUNTIF($C$2:C1206,C1206))</f>
        <v>Mirandela11</v>
      </c>
      <c r="C1206" s="26" t="s">
        <v>403</v>
      </c>
      <c r="D1206" s="26" t="s">
        <v>129</v>
      </c>
      <c r="E1206" s="26" t="s">
        <v>1021</v>
      </c>
      <c r="F1206" s="26">
        <f>COUNTIF($C$2:C1206,C1206)</f>
        <v>11</v>
      </c>
    </row>
    <row r="1207" spans="2:6">
      <c r="B1207" s="26" t="str">
        <f>CONCATENATE(C1207,COUNTIF($C$2:C1207,C1207))</f>
        <v>Mirandela12</v>
      </c>
      <c r="C1207" s="26" t="s">
        <v>403</v>
      </c>
      <c r="D1207" s="26" t="s">
        <v>129</v>
      </c>
      <c r="E1207" s="26" t="s">
        <v>1077</v>
      </c>
      <c r="F1207" s="26">
        <f>COUNTIF($C$2:C1207,C1207)</f>
        <v>12</v>
      </c>
    </row>
    <row r="1208" spans="2:6">
      <c r="B1208" s="26" t="str">
        <f>CONCATENATE(C1208,COUNTIF($C$2:C1208,C1208))</f>
        <v>Mirandela13</v>
      </c>
      <c r="C1208" s="26" t="s">
        <v>403</v>
      </c>
      <c r="D1208" s="26" t="s">
        <v>129</v>
      </c>
      <c r="E1208" s="26" t="s">
        <v>1132</v>
      </c>
      <c r="F1208" s="26">
        <f>COUNTIF($C$2:C1208,C1208)</f>
        <v>13</v>
      </c>
    </row>
    <row r="1209" spans="2:6">
      <c r="B1209" s="26" t="str">
        <f>CONCATENATE(C1209,COUNTIF($C$2:C1209,C1209))</f>
        <v>Mirandela14</v>
      </c>
      <c r="C1209" s="26" t="s">
        <v>403</v>
      </c>
      <c r="D1209" s="26" t="s">
        <v>129</v>
      </c>
      <c r="E1209" s="26" t="s">
        <v>1398</v>
      </c>
      <c r="F1209" s="26">
        <f>COUNTIF($C$2:C1209,C1209)</f>
        <v>14</v>
      </c>
    </row>
    <row r="1210" spans="2:6">
      <c r="B1210" s="26" t="str">
        <f>CONCATENATE(C1210,COUNTIF($C$2:C1210,C1210))</f>
        <v>Mirandela15</v>
      </c>
      <c r="C1210" s="26" t="s">
        <v>403</v>
      </c>
      <c r="D1210" s="26" t="s">
        <v>129</v>
      </c>
      <c r="E1210" s="26" t="s">
        <v>1403</v>
      </c>
      <c r="F1210" s="26">
        <f>COUNTIF($C$2:C1210,C1210)</f>
        <v>15</v>
      </c>
    </row>
    <row r="1211" spans="2:6">
      <c r="B1211" s="26" t="str">
        <f>CONCATENATE(C1211,COUNTIF($C$2:C1211,C1211))</f>
        <v>Mirandela16</v>
      </c>
      <c r="C1211" s="26" t="s">
        <v>403</v>
      </c>
      <c r="D1211" s="26" t="s">
        <v>129</v>
      </c>
      <c r="E1211" s="26" t="s">
        <v>1407</v>
      </c>
      <c r="F1211" s="26">
        <f>COUNTIF($C$2:C1211,C1211)</f>
        <v>16</v>
      </c>
    </row>
    <row r="1212" spans="2:6">
      <c r="B1212" s="26" t="str">
        <f>CONCATENATE(C1212,COUNTIF($C$2:C1212,C1212))</f>
        <v>Mirandela17</v>
      </c>
      <c r="C1212" s="26" t="s">
        <v>403</v>
      </c>
      <c r="D1212" s="26" t="s">
        <v>129</v>
      </c>
      <c r="E1212" s="26" t="s">
        <v>1416</v>
      </c>
      <c r="F1212" s="26">
        <f>COUNTIF($C$2:C1212,C1212)</f>
        <v>17</v>
      </c>
    </row>
    <row r="1213" spans="2:6">
      <c r="B1213" s="26" t="str">
        <f>CONCATENATE(C1213,COUNTIF($C$2:C1213,C1213))</f>
        <v>Mirandela18</v>
      </c>
      <c r="C1213" s="26" t="s">
        <v>403</v>
      </c>
      <c r="D1213" s="26" t="s">
        <v>129</v>
      </c>
      <c r="E1213" s="26" t="s">
        <v>1582</v>
      </c>
      <c r="F1213" s="26">
        <f>COUNTIF($C$2:C1213,C1213)</f>
        <v>18</v>
      </c>
    </row>
    <row r="1214" spans="2:6">
      <c r="B1214" s="26" t="str">
        <f>CONCATENATE(C1214,COUNTIF($C$2:C1214,C1214))</f>
        <v>Mirandela19</v>
      </c>
      <c r="C1214" s="26" t="s">
        <v>403</v>
      </c>
      <c r="D1214" s="26" t="s">
        <v>129</v>
      </c>
      <c r="E1214" s="26" t="s">
        <v>1723</v>
      </c>
      <c r="F1214" s="26">
        <f>COUNTIF($C$2:C1214,C1214)</f>
        <v>19</v>
      </c>
    </row>
    <row r="1215" spans="2:6">
      <c r="B1215" s="26" t="str">
        <f>CONCATENATE(C1215,COUNTIF($C$2:C1215,C1215))</f>
        <v>Mirandela20</v>
      </c>
      <c r="C1215" s="26" t="s">
        <v>403</v>
      </c>
      <c r="D1215" s="26" t="s">
        <v>129</v>
      </c>
      <c r="E1215" s="26" t="s">
        <v>403</v>
      </c>
      <c r="F1215" s="26">
        <f>COUNTIF($C$2:C1215,C1215)</f>
        <v>20</v>
      </c>
    </row>
    <row r="1216" spans="2:6">
      <c r="B1216" s="26" t="str">
        <f>CONCATENATE(C1216,COUNTIF($C$2:C1216,C1216))</f>
        <v>Mirandela21</v>
      </c>
      <c r="C1216" s="26" t="s">
        <v>403</v>
      </c>
      <c r="D1216" s="26" t="s">
        <v>129</v>
      </c>
      <c r="E1216" s="26" t="s">
        <v>1854</v>
      </c>
      <c r="F1216" s="26">
        <f>COUNTIF($C$2:C1216,C1216)</f>
        <v>21</v>
      </c>
    </row>
    <row r="1217" spans="2:6">
      <c r="B1217" s="26" t="str">
        <f>CONCATENATE(C1217,COUNTIF($C$2:C1217,C1217))</f>
        <v>Mirandela22</v>
      </c>
      <c r="C1217" s="26" t="s">
        <v>403</v>
      </c>
      <c r="D1217" s="26" t="s">
        <v>129</v>
      </c>
      <c r="E1217" s="26" t="s">
        <v>1998</v>
      </c>
      <c r="F1217" s="26">
        <f>COUNTIF($C$2:C1217,C1217)</f>
        <v>22</v>
      </c>
    </row>
    <row r="1218" spans="2:6">
      <c r="B1218" s="26" t="str">
        <f>CONCATENATE(C1218,COUNTIF($C$2:C1218,C1218))</f>
        <v>Mirandela23</v>
      </c>
      <c r="C1218" s="26" t="s">
        <v>403</v>
      </c>
      <c r="D1218" s="26" t="s">
        <v>129</v>
      </c>
      <c r="E1218" s="26" t="s">
        <v>2525</v>
      </c>
      <c r="F1218" s="26">
        <f>COUNTIF($C$2:C1218,C1218)</f>
        <v>23</v>
      </c>
    </row>
    <row r="1219" spans="2:6">
      <c r="B1219" s="26" t="str">
        <f>CONCATENATE(C1219,COUNTIF($C$2:C1219,C1219))</f>
        <v>Mirandela24</v>
      </c>
      <c r="C1219" s="26" t="s">
        <v>403</v>
      </c>
      <c r="D1219" s="26" t="s">
        <v>129</v>
      </c>
      <c r="E1219" s="26" t="s">
        <v>2529</v>
      </c>
      <c r="F1219" s="26">
        <f>COUNTIF($C$2:C1219,C1219)</f>
        <v>24</v>
      </c>
    </row>
    <row r="1220" spans="2:6">
      <c r="B1220" s="26" t="str">
        <f>CONCATENATE(C1220,COUNTIF($C$2:C1220,C1220))</f>
        <v>Mirandela25</v>
      </c>
      <c r="C1220" s="26" t="s">
        <v>403</v>
      </c>
      <c r="D1220" s="26" t="s">
        <v>129</v>
      </c>
      <c r="E1220" s="26" t="s">
        <v>2663</v>
      </c>
      <c r="F1220" s="26">
        <f>COUNTIF($C$2:C1220,C1220)</f>
        <v>25</v>
      </c>
    </row>
    <row r="1221" spans="2:6">
      <c r="B1221" s="26" t="str">
        <f>CONCATENATE(C1221,COUNTIF($C$2:C1221,C1221))</f>
        <v>Mirandela26</v>
      </c>
      <c r="C1221" s="26" t="s">
        <v>403</v>
      </c>
      <c r="D1221" s="26" t="s">
        <v>129</v>
      </c>
      <c r="E1221" s="26" t="s">
        <v>2715</v>
      </c>
      <c r="F1221" s="26">
        <f>COUNTIF($C$2:C1221,C1221)</f>
        <v>26</v>
      </c>
    </row>
    <row r="1222" spans="2:6">
      <c r="B1222" s="26" t="str">
        <f>CONCATENATE(C1222,COUNTIF($C$2:C1222,C1222))</f>
        <v>Mirandela27</v>
      </c>
      <c r="C1222" s="26" t="s">
        <v>403</v>
      </c>
      <c r="D1222" s="26" t="s">
        <v>129</v>
      </c>
      <c r="E1222" s="26" t="s">
        <v>2802</v>
      </c>
      <c r="F1222" s="26">
        <f>COUNTIF($C$2:C1222,C1222)</f>
        <v>27</v>
      </c>
    </row>
    <row r="1223" spans="2:6">
      <c r="B1223" s="26" t="str">
        <f>CONCATENATE(C1223,COUNTIF($C$2:C1223,C1223))</f>
        <v>Mirandela28</v>
      </c>
      <c r="C1223" s="26" t="s">
        <v>403</v>
      </c>
      <c r="D1223" s="26" t="s">
        <v>129</v>
      </c>
      <c r="E1223" s="26" t="s">
        <v>2810</v>
      </c>
      <c r="F1223" s="26">
        <f>COUNTIF($C$2:C1223,C1223)</f>
        <v>28</v>
      </c>
    </row>
    <row r="1224" spans="2:6">
      <c r="B1224" s="26" t="str">
        <f>CONCATENATE(C1224,COUNTIF($C$2:C1224,C1224))</f>
        <v>Mirandela29</v>
      </c>
      <c r="C1224" s="26" t="s">
        <v>403</v>
      </c>
      <c r="D1224" s="26" t="s">
        <v>129</v>
      </c>
      <c r="E1224" s="26" t="s">
        <v>2814</v>
      </c>
      <c r="F1224" s="26">
        <f>COUNTIF($C$2:C1224,C1224)</f>
        <v>29</v>
      </c>
    </row>
    <row r="1225" spans="2:6">
      <c r="B1225" s="26" t="str">
        <f>CONCATENATE(C1225,COUNTIF($C$2:C1225,C1225))</f>
        <v>Mirandela30</v>
      </c>
      <c r="C1225" s="26" t="s">
        <v>403</v>
      </c>
      <c r="D1225" s="26" t="s">
        <v>129</v>
      </c>
      <c r="E1225" s="26" t="s">
        <v>2817</v>
      </c>
      <c r="F1225" s="26">
        <f>COUNTIF($C$2:C1225,C1225)</f>
        <v>30</v>
      </c>
    </row>
    <row r="1226" spans="2:6">
      <c r="B1226" s="26" t="str">
        <f>CONCATENATE(C1226,COUNTIF($C$2:C1226,C1226))</f>
        <v>Mogadouro1</v>
      </c>
      <c r="C1226" s="26" t="s">
        <v>405</v>
      </c>
      <c r="D1226" s="26" t="s">
        <v>129</v>
      </c>
      <c r="E1226" s="26" t="s">
        <v>739</v>
      </c>
      <c r="F1226" s="26">
        <f>COUNTIF($C$2:C1226,C1226)</f>
        <v>1</v>
      </c>
    </row>
    <row r="1227" spans="2:6">
      <c r="B1227" s="26" t="str">
        <f>CONCATENATE(C1227,COUNTIF($C$2:C1227,C1227))</f>
        <v>Mogadouro2</v>
      </c>
      <c r="C1227" s="26" t="s">
        <v>405</v>
      </c>
      <c r="D1227" s="26" t="s">
        <v>129</v>
      </c>
      <c r="E1227" s="26" t="s">
        <v>806</v>
      </c>
      <c r="F1227" s="26">
        <f>COUNTIF($C$2:C1227,C1227)</f>
        <v>2</v>
      </c>
    </row>
    <row r="1228" spans="2:6">
      <c r="B1228" s="26" t="str">
        <f>CONCATENATE(C1228,COUNTIF($C$2:C1228,C1228))</f>
        <v>Mogadouro3</v>
      </c>
      <c r="C1228" s="26" t="s">
        <v>405</v>
      </c>
      <c r="D1228" s="26" t="s">
        <v>129</v>
      </c>
      <c r="E1228" s="26" t="s">
        <v>875</v>
      </c>
      <c r="F1228" s="26">
        <f>COUNTIF($C$2:C1228,C1228)</f>
        <v>3</v>
      </c>
    </row>
    <row r="1229" spans="2:6">
      <c r="B1229" s="26" t="str">
        <f>CONCATENATE(C1229,COUNTIF($C$2:C1229,C1229))</f>
        <v>Mogadouro4</v>
      </c>
      <c r="C1229" s="26" t="s">
        <v>405</v>
      </c>
      <c r="D1229" s="26" t="s">
        <v>129</v>
      </c>
      <c r="E1229" s="26" t="s">
        <v>877</v>
      </c>
      <c r="F1229" s="26">
        <f>COUNTIF($C$2:C1229,C1229)</f>
        <v>4</v>
      </c>
    </row>
    <row r="1230" spans="2:6">
      <c r="B1230" s="26" t="str">
        <f>CONCATENATE(C1230,COUNTIF($C$2:C1230,C1230))</f>
        <v>Mogadouro5</v>
      </c>
      <c r="C1230" s="26" t="s">
        <v>405</v>
      </c>
      <c r="D1230" s="26" t="s">
        <v>129</v>
      </c>
      <c r="E1230" s="26" t="s">
        <v>878</v>
      </c>
      <c r="F1230" s="26">
        <f>COUNTIF($C$2:C1230,C1230)</f>
        <v>5</v>
      </c>
    </row>
    <row r="1231" spans="2:6">
      <c r="B1231" s="26" t="str">
        <f>CONCATENATE(C1231,COUNTIF($C$2:C1231,C1231))</f>
        <v>Mogadouro6</v>
      </c>
      <c r="C1231" s="26" t="s">
        <v>405</v>
      </c>
      <c r="D1231" s="26" t="s">
        <v>129</v>
      </c>
      <c r="E1231" s="26" t="s">
        <v>241</v>
      </c>
      <c r="F1231" s="26">
        <f>COUNTIF($C$2:C1231,C1231)</f>
        <v>6</v>
      </c>
    </row>
    <row r="1232" spans="2:6">
      <c r="B1232" s="26" t="str">
        <f>CONCATENATE(C1232,COUNTIF($C$2:C1232,C1232))</f>
        <v>Mogadouro7</v>
      </c>
      <c r="C1232" s="26" t="s">
        <v>405</v>
      </c>
      <c r="D1232" s="26" t="s">
        <v>129</v>
      </c>
      <c r="E1232" s="26" t="s">
        <v>1070</v>
      </c>
      <c r="F1232" s="26">
        <f>COUNTIF($C$2:C1232,C1232)</f>
        <v>7</v>
      </c>
    </row>
    <row r="1233" spans="2:6">
      <c r="B1233" s="26" t="str">
        <f>CONCATENATE(C1233,COUNTIF($C$2:C1233,C1233))</f>
        <v>Mogadouro8</v>
      </c>
      <c r="C1233" s="26" t="s">
        <v>405</v>
      </c>
      <c r="D1233" s="26" t="s">
        <v>129</v>
      </c>
      <c r="E1233" s="26" t="s">
        <v>1747</v>
      </c>
      <c r="F1233" s="26">
        <f>COUNTIF($C$2:C1233,C1233)</f>
        <v>8</v>
      </c>
    </row>
    <row r="1234" spans="2:6">
      <c r="B1234" s="26" t="str">
        <f>CONCATENATE(C1234,COUNTIF($C$2:C1234,C1234))</f>
        <v>Mogadouro9</v>
      </c>
      <c r="C1234" s="26" t="s">
        <v>405</v>
      </c>
      <c r="D1234" s="26" t="s">
        <v>129</v>
      </c>
      <c r="E1234" s="26" t="s">
        <v>1785</v>
      </c>
      <c r="F1234" s="26">
        <f>COUNTIF($C$2:C1234,C1234)</f>
        <v>9</v>
      </c>
    </row>
    <row r="1235" spans="2:6">
      <c r="B1235" s="26" t="str">
        <f>CONCATENATE(C1235,COUNTIF($C$2:C1235,C1235))</f>
        <v>Mogadouro10</v>
      </c>
      <c r="C1235" s="26" t="s">
        <v>405</v>
      </c>
      <c r="D1235" s="26" t="s">
        <v>129</v>
      </c>
      <c r="E1235" s="26" t="s">
        <v>1981</v>
      </c>
      <c r="F1235" s="26">
        <f>COUNTIF($C$2:C1235,C1235)</f>
        <v>10</v>
      </c>
    </row>
    <row r="1236" spans="2:6">
      <c r="B1236" s="26" t="str">
        <f>CONCATENATE(C1236,COUNTIF($C$2:C1236,C1236))</f>
        <v>Mogadouro11</v>
      </c>
      <c r="C1236" s="26" t="s">
        <v>405</v>
      </c>
      <c r="D1236" s="26" t="s">
        <v>129</v>
      </c>
      <c r="E1236" s="26" t="s">
        <v>2025</v>
      </c>
      <c r="F1236" s="26">
        <f>COUNTIF($C$2:C1236,C1236)</f>
        <v>11</v>
      </c>
    </row>
    <row r="1237" spans="2:6">
      <c r="B1237" s="26" t="str">
        <f>CONCATENATE(C1237,COUNTIF($C$2:C1237,C1237))</f>
        <v>Mogadouro12</v>
      </c>
      <c r="C1237" s="26" t="s">
        <v>405</v>
      </c>
      <c r="D1237" s="26" t="s">
        <v>129</v>
      </c>
      <c r="E1237" s="26" t="s">
        <v>2046</v>
      </c>
      <c r="F1237" s="26">
        <f>COUNTIF($C$2:C1237,C1237)</f>
        <v>12</v>
      </c>
    </row>
    <row r="1238" spans="2:6">
      <c r="B1238" s="26" t="str">
        <f>CONCATENATE(C1238,COUNTIF($C$2:C1238,C1238))</f>
        <v>Mogadouro13</v>
      </c>
      <c r="C1238" s="26" t="s">
        <v>405</v>
      </c>
      <c r="D1238" s="26" t="s">
        <v>129</v>
      </c>
      <c r="E1238" s="26" t="s">
        <v>2217</v>
      </c>
      <c r="F1238" s="26">
        <f>COUNTIF($C$2:C1238,C1238)</f>
        <v>13</v>
      </c>
    </row>
    <row r="1239" spans="2:6">
      <c r="B1239" s="26" t="str">
        <f>CONCATENATE(C1239,COUNTIF($C$2:C1239,C1239))</f>
        <v>Mogadouro14</v>
      </c>
      <c r="C1239" s="26" t="s">
        <v>405</v>
      </c>
      <c r="D1239" s="26" t="s">
        <v>129</v>
      </c>
      <c r="E1239" s="26" t="s">
        <v>2297</v>
      </c>
      <c r="F1239" s="26">
        <f>COUNTIF($C$2:C1239,C1239)</f>
        <v>14</v>
      </c>
    </row>
    <row r="1240" spans="2:6">
      <c r="B1240" s="26" t="str">
        <f>CONCATENATE(C1240,COUNTIF($C$2:C1240,C1240))</f>
        <v>Mogadouro15</v>
      </c>
      <c r="C1240" s="26" t="s">
        <v>405</v>
      </c>
      <c r="D1240" s="26" t="s">
        <v>129</v>
      </c>
      <c r="E1240" s="26" t="s">
        <v>2495</v>
      </c>
      <c r="F1240" s="26">
        <f>COUNTIF($C$2:C1240,C1240)</f>
        <v>15</v>
      </c>
    </row>
    <row r="1241" spans="2:6">
      <c r="B1241" s="26" t="str">
        <f>CONCATENATE(C1241,COUNTIF($C$2:C1241,C1241))</f>
        <v>Mogadouro16</v>
      </c>
      <c r="C1241" s="26" t="s">
        <v>405</v>
      </c>
      <c r="D1241" s="26" t="s">
        <v>129</v>
      </c>
      <c r="E1241" s="26" t="s">
        <v>2703</v>
      </c>
      <c r="F1241" s="26">
        <f>COUNTIF($C$2:C1241,C1241)</f>
        <v>16</v>
      </c>
    </row>
    <row r="1242" spans="2:6">
      <c r="B1242" s="26" t="str">
        <f>CONCATENATE(C1242,COUNTIF($C$2:C1242,C1242))</f>
        <v>Mogadouro17</v>
      </c>
      <c r="C1242" s="26" t="s">
        <v>405</v>
      </c>
      <c r="D1242" s="26" t="s">
        <v>129</v>
      </c>
      <c r="E1242" s="26" t="s">
        <v>2737</v>
      </c>
      <c r="F1242" s="26">
        <f>COUNTIF($C$2:C1242,C1242)</f>
        <v>17</v>
      </c>
    </row>
    <row r="1243" spans="2:6">
      <c r="B1243" s="26" t="str">
        <f>CONCATENATE(C1243,COUNTIF($C$2:C1243,C1243))</f>
        <v>Mogadouro18</v>
      </c>
      <c r="C1243" s="26" t="s">
        <v>405</v>
      </c>
      <c r="D1243" s="26" t="s">
        <v>129</v>
      </c>
      <c r="E1243" s="26" t="s">
        <v>2772</v>
      </c>
      <c r="F1243" s="26">
        <f>COUNTIF($C$2:C1243,C1243)</f>
        <v>18</v>
      </c>
    </row>
    <row r="1244" spans="2:6">
      <c r="B1244" s="26" t="str">
        <f>CONCATENATE(C1244,COUNTIF($C$2:C1244,C1244))</f>
        <v>Mogadouro19</v>
      </c>
      <c r="C1244" s="26" t="s">
        <v>405</v>
      </c>
      <c r="D1244" s="26" t="s">
        <v>129</v>
      </c>
      <c r="E1244" s="26" t="s">
        <v>2794</v>
      </c>
      <c r="F1244" s="26">
        <f>COUNTIF($C$2:C1244,C1244)</f>
        <v>19</v>
      </c>
    </row>
    <row r="1245" spans="2:6">
      <c r="B1245" s="26" t="str">
        <f>CONCATENATE(C1245,COUNTIF($C$2:C1245,C1245))</f>
        <v>Mogadouro20</v>
      </c>
      <c r="C1245" s="26" t="s">
        <v>405</v>
      </c>
      <c r="D1245" s="26" t="s">
        <v>129</v>
      </c>
      <c r="E1245" s="26" t="s">
        <v>2899</v>
      </c>
      <c r="F1245" s="26">
        <f>COUNTIF($C$2:C1245,C1245)</f>
        <v>20</v>
      </c>
    </row>
    <row r="1246" spans="2:6">
      <c r="B1246" s="26" t="str">
        <f>CONCATENATE(C1246,COUNTIF($C$2:C1246,C1246))</f>
        <v>Mogadouro21</v>
      </c>
      <c r="C1246" s="26" t="s">
        <v>405</v>
      </c>
      <c r="D1246" s="26" t="s">
        <v>129</v>
      </c>
      <c r="E1246" s="26" t="s">
        <v>2979</v>
      </c>
      <c r="F1246" s="26">
        <f>COUNTIF($C$2:C1246,C1246)</f>
        <v>21</v>
      </c>
    </row>
    <row r="1247" spans="2:6">
      <c r="B1247" s="26" t="str">
        <f>CONCATENATE(C1247,COUNTIF($C$2:C1247,C1247))</f>
        <v>Torre de Moncorvo1</v>
      </c>
      <c r="C1247" s="26" t="s">
        <v>622</v>
      </c>
      <c r="D1247" s="26" t="s">
        <v>129</v>
      </c>
      <c r="E1247" s="26" t="s">
        <v>161</v>
      </c>
      <c r="F1247" s="26">
        <f>COUNTIF($C$2:C1247,C1247)</f>
        <v>1</v>
      </c>
    </row>
    <row r="1248" spans="2:6">
      <c r="B1248" s="26" t="str">
        <f>CONCATENATE(C1248,COUNTIF($C$2:C1248,C1248))</f>
        <v>Torre de Moncorvo2</v>
      </c>
      <c r="C1248" s="26" t="s">
        <v>622</v>
      </c>
      <c r="D1248" s="26" t="s">
        <v>129</v>
      </c>
      <c r="E1248" s="26" t="s">
        <v>171</v>
      </c>
      <c r="F1248" s="26">
        <f>COUNTIF($C$2:C1248,C1248)</f>
        <v>2</v>
      </c>
    </row>
    <row r="1249" spans="2:6">
      <c r="B1249" s="26" t="str">
        <f>CONCATENATE(C1249,COUNTIF($C$2:C1249,C1249))</f>
        <v>Torre de Moncorvo3</v>
      </c>
      <c r="C1249" s="26" t="s">
        <v>622</v>
      </c>
      <c r="D1249" s="26" t="s">
        <v>129</v>
      </c>
      <c r="E1249" s="26" t="s">
        <v>893</v>
      </c>
      <c r="F1249" s="26">
        <f>COUNTIF($C$2:C1249,C1249)</f>
        <v>3</v>
      </c>
    </row>
    <row r="1250" spans="2:6">
      <c r="B1250" s="26" t="str">
        <f>CONCATENATE(C1250,COUNTIF($C$2:C1250,C1250))</f>
        <v>Torre de Moncorvo4</v>
      </c>
      <c r="C1250" s="26" t="s">
        <v>622</v>
      </c>
      <c r="D1250" s="26" t="s">
        <v>129</v>
      </c>
      <c r="E1250" s="26" t="s">
        <v>1031</v>
      </c>
      <c r="F1250" s="26">
        <f>COUNTIF($C$2:C1250,C1250)</f>
        <v>4</v>
      </c>
    </row>
    <row r="1251" spans="2:6">
      <c r="B1251" s="26" t="str">
        <f>CONCATENATE(C1251,COUNTIF($C$2:C1251,C1251))</f>
        <v>Torre de Moncorvo5</v>
      </c>
      <c r="C1251" s="26" t="s">
        <v>622</v>
      </c>
      <c r="D1251" s="26" t="s">
        <v>129</v>
      </c>
      <c r="E1251" s="26" t="s">
        <v>1051</v>
      </c>
      <c r="F1251" s="26">
        <f>COUNTIF($C$2:C1251,C1251)</f>
        <v>5</v>
      </c>
    </row>
    <row r="1252" spans="2:6">
      <c r="B1252" s="26" t="str">
        <f>CONCATENATE(C1252,COUNTIF($C$2:C1252,C1252))</f>
        <v>Torre de Moncorvo6</v>
      </c>
      <c r="C1252" s="26" t="s">
        <v>622</v>
      </c>
      <c r="D1252" s="26" t="s">
        <v>129</v>
      </c>
      <c r="E1252" s="26" t="s">
        <v>1322</v>
      </c>
      <c r="F1252" s="26">
        <f>COUNTIF($C$2:C1252,C1252)</f>
        <v>6</v>
      </c>
    </row>
    <row r="1253" spans="2:6">
      <c r="B1253" s="26" t="str">
        <f>CONCATENATE(C1253,COUNTIF($C$2:C1253,C1253))</f>
        <v>Torre de Moncorvo7</v>
      </c>
      <c r="C1253" s="26" t="s">
        <v>622</v>
      </c>
      <c r="D1253" s="26" t="s">
        <v>129</v>
      </c>
      <c r="E1253" s="26" t="s">
        <v>1324</v>
      </c>
      <c r="F1253" s="26">
        <f>COUNTIF($C$2:C1253,C1253)</f>
        <v>7</v>
      </c>
    </row>
    <row r="1254" spans="2:6">
      <c r="B1254" s="26" t="str">
        <f>CONCATENATE(C1254,COUNTIF($C$2:C1254,C1254))</f>
        <v>Torre de Moncorvo8</v>
      </c>
      <c r="C1254" s="26" t="s">
        <v>622</v>
      </c>
      <c r="D1254" s="26" t="s">
        <v>129</v>
      </c>
      <c r="E1254" s="26" t="s">
        <v>1530</v>
      </c>
      <c r="F1254" s="26">
        <f>COUNTIF($C$2:C1254,C1254)</f>
        <v>8</v>
      </c>
    </row>
    <row r="1255" spans="2:6">
      <c r="B1255" s="26" t="str">
        <f>CONCATENATE(C1255,COUNTIF($C$2:C1255,C1255))</f>
        <v>Torre de Moncorvo9</v>
      </c>
      <c r="C1255" s="26" t="s">
        <v>622</v>
      </c>
      <c r="D1255" s="26" t="s">
        <v>129</v>
      </c>
      <c r="E1255" s="26" t="s">
        <v>1600</v>
      </c>
      <c r="F1255" s="26">
        <f>COUNTIF($C$2:C1255,C1255)</f>
        <v>9</v>
      </c>
    </row>
    <row r="1256" spans="2:6">
      <c r="B1256" s="26" t="str">
        <f>CONCATENATE(C1256,COUNTIF($C$2:C1256,C1256))</f>
        <v>Torre de Moncorvo10</v>
      </c>
      <c r="C1256" s="26" t="s">
        <v>622</v>
      </c>
      <c r="D1256" s="26" t="s">
        <v>129</v>
      </c>
      <c r="E1256" s="26" t="s">
        <v>1653</v>
      </c>
      <c r="F1256" s="26">
        <f>COUNTIF($C$2:C1256,C1256)</f>
        <v>10</v>
      </c>
    </row>
    <row r="1257" spans="2:6">
      <c r="B1257" s="26" t="str">
        <f>CONCATENATE(C1257,COUNTIF($C$2:C1257,C1257))</f>
        <v>Torre de Moncorvo11</v>
      </c>
      <c r="C1257" s="26" t="s">
        <v>622</v>
      </c>
      <c r="D1257" s="26" t="s">
        <v>129</v>
      </c>
      <c r="E1257" s="26" t="s">
        <v>1839</v>
      </c>
      <c r="F1257" s="26">
        <f>COUNTIF($C$2:C1257,C1257)</f>
        <v>11</v>
      </c>
    </row>
    <row r="1258" spans="2:6">
      <c r="B1258" s="26" t="str">
        <f>CONCATENATE(C1258,COUNTIF($C$2:C1258,C1258))</f>
        <v>Torre de Moncorvo12</v>
      </c>
      <c r="C1258" s="26" t="s">
        <v>622</v>
      </c>
      <c r="D1258" s="26" t="s">
        <v>129</v>
      </c>
      <c r="E1258" s="26" t="s">
        <v>622</v>
      </c>
      <c r="F1258" s="26">
        <f>COUNTIF($C$2:C1258,C1258)</f>
        <v>12</v>
      </c>
    </row>
    <row r="1259" spans="2:6">
      <c r="B1259" s="26" t="str">
        <f>CONCATENATE(C1259,COUNTIF($C$2:C1259,C1259))</f>
        <v>Torre de Moncorvo13</v>
      </c>
      <c r="C1259" s="26" t="s">
        <v>622</v>
      </c>
      <c r="D1259" s="26" t="s">
        <v>129</v>
      </c>
      <c r="E1259" s="26" t="s">
        <v>2773</v>
      </c>
      <c r="F1259" s="26">
        <f>COUNTIF($C$2:C1259,C1259)</f>
        <v>13</v>
      </c>
    </row>
    <row r="1260" spans="2:6">
      <c r="B1260" s="26" t="str">
        <f>CONCATENATE(C1260,COUNTIF($C$2:C1260,C1260))</f>
        <v>Vila Flor1</v>
      </c>
      <c r="C1260" s="26" t="s">
        <v>660</v>
      </c>
      <c r="D1260" s="26" t="s">
        <v>129</v>
      </c>
      <c r="E1260" s="26" t="s">
        <v>686</v>
      </c>
      <c r="F1260" s="26">
        <f>COUNTIF($C$2:C1260,C1260)</f>
        <v>1</v>
      </c>
    </row>
    <row r="1261" spans="2:6">
      <c r="B1261" s="26" t="str">
        <f>CONCATENATE(C1261,COUNTIF($C$2:C1261,C1261))</f>
        <v>Vila Flor2</v>
      </c>
      <c r="C1261" s="26" t="s">
        <v>660</v>
      </c>
      <c r="D1261" s="26" t="s">
        <v>129</v>
      </c>
      <c r="E1261" s="26" t="s">
        <v>815</v>
      </c>
      <c r="F1261" s="26">
        <f>COUNTIF($C$2:C1261,C1261)</f>
        <v>2</v>
      </c>
    </row>
    <row r="1262" spans="2:6">
      <c r="B1262" s="26" t="str">
        <f>CONCATENATE(C1262,COUNTIF($C$2:C1262,C1262))</f>
        <v>Vila Flor3</v>
      </c>
      <c r="C1262" s="26" t="s">
        <v>660</v>
      </c>
      <c r="D1262" s="26" t="s">
        <v>129</v>
      </c>
      <c r="E1262" s="26" t="s">
        <v>963</v>
      </c>
      <c r="F1262" s="26">
        <f>COUNTIF($C$2:C1262,C1262)</f>
        <v>3</v>
      </c>
    </row>
    <row r="1263" spans="2:6">
      <c r="B1263" s="26" t="str">
        <f>CONCATENATE(C1263,COUNTIF($C$2:C1263,C1263))</f>
        <v>Vila Flor4</v>
      </c>
      <c r="C1263" s="26" t="s">
        <v>660</v>
      </c>
      <c r="D1263" s="26" t="s">
        <v>129</v>
      </c>
      <c r="E1263" s="26" t="s">
        <v>1421</v>
      </c>
      <c r="F1263" s="26">
        <f>COUNTIF($C$2:C1263,C1263)</f>
        <v>4</v>
      </c>
    </row>
    <row r="1264" spans="2:6">
      <c r="B1264" s="26" t="str">
        <f>CONCATENATE(C1264,COUNTIF($C$2:C1264,C1264))</f>
        <v>Vila Flor5</v>
      </c>
      <c r="C1264" s="26" t="s">
        <v>660</v>
      </c>
      <c r="D1264" s="26" t="s">
        <v>129</v>
      </c>
      <c r="E1264" s="26" t="s">
        <v>2266</v>
      </c>
      <c r="F1264" s="26">
        <f>COUNTIF($C$2:C1264,C1264)</f>
        <v>5</v>
      </c>
    </row>
    <row r="1265" spans="2:6">
      <c r="B1265" s="26" t="str">
        <f>CONCATENATE(C1265,COUNTIF($C$2:C1265,C1265))</f>
        <v>Vila Flor6</v>
      </c>
      <c r="C1265" s="26" t="s">
        <v>660</v>
      </c>
      <c r="D1265" s="26" t="s">
        <v>129</v>
      </c>
      <c r="E1265" s="26" t="s">
        <v>2315</v>
      </c>
      <c r="F1265" s="26">
        <f>COUNTIF($C$2:C1265,C1265)</f>
        <v>6</v>
      </c>
    </row>
    <row r="1266" spans="2:6">
      <c r="B1266" s="26" t="str">
        <f>CONCATENATE(C1266,COUNTIF($C$2:C1266,C1266))</f>
        <v>Vila Flor7</v>
      </c>
      <c r="C1266" s="26" t="s">
        <v>660</v>
      </c>
      <c r="D1266" s="26" t="s">
        <v>129</v>
      </c>
      <c r="E1266" s="26" t="s">
        <v>2318</v>
      </c>
      <c r="F1266" s="26">
        <f>COUNTIF($C$2:C1266,C1266)</f>
        <v>7</v>
      </c>
    </row>
    <row r="1267" spans="2:6">
      <c r="B1267" s="26" t="str">
        <f>CONCATENATE(C1267,COUNTIF($C$2:C1267,C1267))</f>
        <v>Vila Flor8</v>
      </c>
      <c r="C1267" s="26" t="s">
        <v>660</v>
      </c>
      <c r="D1267" s="26" t="s">
        <v>129</v>
      </c>
      <c r="E1267" s="26" t="s">
        <v>2349</v>
      </c>
      <c r="F1267" s="26">
        <f>COUNTIF($C$2:C1267,C1267)</f>
        <v>8</v>
      </c>
    </row>
    <row r="1268" spans="2:6">
      <c r="B1268" s="26" t="str">
        <f>CONCATENATE(C1268,COUNTIF($C$2:C1268,C1268))</f>
        <v>Vila Flor9</v>
      </c>
      <c r="C1268" s="26" t="s">
        <v>660</v>
      </c>
      <c r="D1268" s="26" t="s">
        <v>129</v>
      </c>
      <c r="E1268" s="26" t="s">
        <v>2573</v>
      </c>
      <c r="F1268" s="26">
        <f>COUNTIF($C$2:C1268,C1268)</f>
        <v>9</v>
      </c>
    </row>
    <row r="1269" spans="2:6">
      <c r="B1269" s="26" t="str">
        <f>CONCATENATE(C1269,COUNTIF($C$2:C1269,C1269))</f>
        <v>Vila Flor10</v>
      </c>
      <c r="C1269" s="26" t="s">
        <v>660</v>
      </c>
      <c r="D1269" s="26" t="s">
        <v>129</v>
      </c>
      <c r="E1269" s="26" t="s">
        <v>2751</v>
      </c>
      <c r="F1269" s="26">
        <f>COUNTIF($C$2:C1269,C1269)</f>
        <v>10</v>
      </c>
    </row>
    <row r="1270" spans="2:6">
      <c r="B1270" s="26" t="str">
        <f>CONCATENATE(C1270,COUNTIF($C$2:C1270,C1270))</f>
        <v>Vila Flor11</v>
      </c>
      <c r="C1270" s="26" t="s">
        <v>660</v>
      </c>
      <c r="D1270" s="26" t="s">
        <v>129</v>
      </c>
      <c r="E1270" s="26" t="s">
        <v>2824</v>
      </c>
      <c r="F1270" s="26">
        <f>COUNTIF($C$2:C1270,C1270)</f>
        <v>11</v>
      </c>
    </row>
    <row r="1271" spans="2:6">
      <c r="B1271" s="26" t="str">
        <f>CONCATENATE(C1271,COUNTIF($C$2:C1271,C1271))</f>
        <v>Vila Flor12</v>
      </c>
      <c r="C1271" s="26" t="s">
        <v>660</v>
      </c>
      <c r="D1271" s="26" t="s">
        <v>129</v>
      </c>
      <c r="E1271" s="26" t="s">
        <v>2838</v>
      </c>
      <c r="F1271" s="26">
        <f>COUNTIF($C$2:C1271,C1271)</f>
        <v>12</v>
      </c>
    </row>
    <row r="1272" spans="2:6">
      <c r="B1272" s="26" t="str">
        <f>CONCATENATE(C1272,COUNTIF($C$2:C1272,C1272))</f>
        <v>Vila Flor13</v>
      </c>
      <c r="C1272" s="26" t="s">
        <v>660</v>
      </c>
      <c r="D1272" s="26" t="s">
        <v>129</v>
      </c>
      <c r="E1272" s="26" t="s">
        <v>2909</v>
      </c>
      <c r="F1272" s="26">
        <f>COUNTIF($C$2:C1272,C1272)</f>
        <v>13</v>
      </c>
    </row>
    <row r="1273" spans="2:6">
      <c r="B1273" s="26" t="str">
        <f>CONCATENATE(C1273,COUNTIF($C$2:C1273,C1273))</f>
        <v>Vila Flor14</v>
      </c>
      <c r="C1273" s="26" t="s">
        <v>660</v>
      </c>
      <c r="D1273" s="26" t="s">
        <v>129</v>
      </c>
      <c r="E1273" s="26" t="s">
        <v>2982</v>
      </c>
      <c r="F1273" s="26">
        <f>COUNTIF($C$2:C1273,C1273)</f>
        <v>14</v>
      </c>
    </row>
    <row r="1274" spans="2:6">
      <c r="B1274" s="26" t="str">
        <f>CONCATENATE(C1274,COUNTIF($C$2:C1274,C1274))</f>
        <v>Vimioso1</v>
      </c>
      <c r="C1274" s="26" t="s">
        <v>689</v>
      </c>
      <c r="D1274" s="26" t="s">
        <v>129</v>
      </c>
      <c r="E1274" s="26" t="s">
        <v>370</v>
      </c>
      <c r="F1274" s="26">
        <f>COUNTIF($C$2:C1274,C1274)</f>
        <v>1</v>
      </c>
    </row>
    <row r="1275" spans="2:6">
      <c r="B1275" s="26" t="str">
        <f>CONCATENATE(C1275,COUNTIF($C$2:C1275,C1275))</f>
        <v>Vimioso2</v>
      </c>
      <c r="C1275" s="26" t="s">
        <v>689</v>
      </c>
      <c r="D1275" s="26" t="s">
        <v>129</v>
      </c>
      <c r="E1275" s="26" t="s">
        <v>638</v>
      </c>
      <c r="F1275" s="26">
        <f>COUNTIF($C$2:C1275,C1275)</f>
        <v>2</v>
      </c>
    </row>
    <row r="1276" spans="2:6">
      <c r="B1276" s="26" t="str">
        <f>CONCATENATE(C1276,COUNTIF($C$2:C1276,C1276))</f>
        <v>Vimioso3</v>
      </c>
      <c r="C1276" s="26" t="s">
        <v>689</v>
      </c>
      <c r="D1276" s="26" t="s">
        <v>129</v>
      </c>
      <c r="E1276" s="26" t="s">
        <v>905</v>
      </c>
      <c r="F1276" s="26">
        <f>COUNTIF($C$2:C1276,C1276)</f>
        <v>3</v>
      </c>
    </row>
    <row r="1277" spans="2:6">
      <c r="B1277" s="26" t="str">
        <f>CONCATENATE(C1277,COUNTIF($C$2:C1277,C1277))</f>
        <v>Vimioso4</v>
      </c>
      <c r="C1277" s="26" t="s">
        <v>689</v>
      </c>
      <c r="D1277" s="26" t="s">
        <v>129</v>
      </c>
      <c r="E1277" s="26" t="s">
        <v>991</v>
      </c>
      <c r="F1277" s="26">
        <f>COUNTIF($C$2:C1277,C1277)</f>
        <v>4</v>
      </c>
    </row>
    <row r="1278" spans="2:6">
      <c r="B1278" s="26" t="str">
        <f>CONCATENATE(C1278,COUNTIF($C$2:C1278,C1278))</f>
        <v>Vimioso5</v>
      </c>
      <c r="C1278" s="26" t="s">
        <v>689</v>
      </c>
      <c r="D1278" s="26" t="s">
        <v>129</v>
      </c>
      <c r="E1278" s="26" t="s">
        <v>1728</v>
      </c>
      <c r="F1278" s="26">
        <f>COUNTIF($C$2:C1278,C1278)</f>
        <v>5</v>
      </c>
    </row>
    <row r="1279" spans="2:6">
      <c r="B1279" s="26" t="str">
        <f>CONCATENATE(C1279,COUNTIF($C$2:C1279,C1279))</f>
        <v>Vimioso6</v>
      </c>
      <c r="C1279" s="26" t="s">
        <v>689</v>
      </c>
      <c r="D1279" s="26" t="s">
        <v>129</v>
      </c>
      <c r="E1279" s="26" t="s">
        <v>2067</v>
      </c>
      <c r="F1279" s="26">
        <f>COUNTIF($C$2:C1279,C1279)</f>
        <v>6</v>
      </c>
    </row>
    <row r="1280" spans="2:6">
      <c r="B1280" s="26" t="str">
        <f>CONCATENATE(C1280,COUNTIF($C$2:C1280,C1280))</f>
        <v>Vimioso7</v>
      </c>
      <c r="C1280" s="26" t="s">
        <v>689</v>
      </c>
      <c r="D1280" s="26" t="s">
        <v>129</v>
      </c>
      <c r="E1280" s="26" t="s">
        <v>2418</v>
      </c>
      <c r="F1280" s="26">
        <f>COUNTIF($C$2:C1280,C1280)</f>
        <v>7</v>
      </c>
    </row>
    <row r="1281" spans="2:6">
      <c r="B1281" s="26" t="str">
        <f>CONCATENATE(C1281,COUNTIF($C$2:C1281,C1281))</f>
        <v>Vimioso8</v>
      </c>
      <c r="C1281" s="26" t="s">
        <v>689</v>
      </c>
      <c r="D1281" s="26" t="s">
        <v>129</v>
      </c>
      <c r="E1281" s="26" t="s">
        <v>2809</v>
      </c>
      <c r="F1281" s="26">
        <f>COUNTIF($C$2:C1281,C1281)</f>
        <v>8</v>
      </c>
    </row>
    <row r="1282" spans="2:6">
      <c r="B1282" s="26" t="str">
        <f>CONCATENATE(C1282,COUNTIF($C$2:C1282,C1282))</f>
        <v>Vimioso9</v>
      </c>
      <c r="C1282" s="26" t="s">
        <v>689</v>
      </c>
      <c r="D1282" s="26" t="s">
        <v>129</v>
      </c>
      <c r="E1282" s="26" t="s">
        <v>2965</v>
      </c>
      <c r="F1282" s="26">
        <f>COUNTIF($C$2:C1282,C1282)</f>
        <v>9</v>
      </c>
    </row>
    <row r="1283" spans="2:6">
      <c r="B1283" s="26" t="str">
        <f>CONCATENATE(C1283,COUNTIF($C$2:C1283,C1283))</f>
        <v>Vimioso10</v>
      </c>
      <c r="C1283" s="26" t="s">
        <v>689</v>
      </c>
      <c r="D1283" s="26" t="s">
        <v>129</v>
      </c>
      <c r="E1283" s="26" t="s">
        <v>689</v>
      </c>
      <c r="F1283" s="26">
        <f>COUNTIF($C$2:C1283,C1283)</f>
        <v>10</v>
      </c>
    </row>
    <row r="1284" spans="2:6">
      <c r="B1284" s="26" t="str">
        <f>CONCATENATE(C1284,COUNTIF($C$2:C1284,C1284))</f>
        <v>Vinhais1</v>
      </c>
      <c r="C1284" s="26" t="s">
        <v>690</v>
      </c>
      <c r="D1284" s="26" t="s">
        <v>129</v>
      </c>
      <c r="E1284" s="26" t="s">
        <v>189</v>
      </c>
      <c r="F1284" s="26">
        <f>COUNTIF($C$2:C1284,C1284)</f>
        <v>1</v>
      </c>
    </row>
    <row r="1285" spans="2:6">
      <c r="B1285" s="26" t="str">
        <f>CONCATENATE(C1285,COUNTIF($C$2:C1285,C1285))</f>
        <v>Vinhais2</v>
      </c>
      <c r="C1285" s="26" t="s">
        <v>690</v>
      </c>
      <c r="D1285" s="26" t="s">
        <v>129</v>
      </c>
      <c r="E1285" s="26" t="s">
        <v>958</v>
      </c>
      <c r="F1285" s="26">
        <f>COUNTIF($C$2:C1285,C1285)</f>
        <v>2</v>
      </c>
    </row>
    <row r="1286" spans="2:6">
      <c r="B1286" s="26" t="str">
        <f>CONCATENATE(C1286,COUNTIF($C$2:C1286,C1286))</f>
        <v>Vinhais3</v>
      </c>
      <c r="C1286" s="26" t="s">
        <v>690</v>
      </c>
      <c r="D1286" s="26" t="s">
        <v>129</v>
      </c>
      <c r="E1286" s="26" t="s">
        <v>1084</v>
      </c>
      <c r="F1286" s="26">
        <f>COUNTIF($C$2:C1286,C1286)</f>
        <v>3</v>
      </c>
    </row>
    <row r="1287" spans="2:6">
      <c r="B1287" s="26" t="str">
        <f>CONCATENATE(C1287,COUNTIF($C$2:C1287,C1287))</f>
        <v>Vinhais4</v>
      </c>
      <c r="C1287" s="26" t="s">
        <v>690</v>
      </c>
      <c r="D1287" s="26" t="s">
        <v>129</v>
      </c>
      <c r="E1287" s="26" t="s">
        <v>1215</v>
      </c>
      <c r="F1287" s="26">
        <f>COUNTIF($C$2:C1287,C1287)</f>
        <v>4</v>
      </c>
    </row>
    <row r="1288" spans="2:6">
      <c r="B1288" s="26" t="str">
        <f>CONCATENATE(C1288,COUNTIF($C$2:C1288,C1288))</f>
        <v>Vinhais5</v>
      </c>
      <c r="C1288" s="26" t="s">
        <v>690</v>
      </c>
      <c r="D1288" s="26" t="s">
        <v>129</v>
      </c>
      <c r="E1288" s="26" t="s">
        <v>1234</v>
      </c>
      <c r="F1288" s="26">
        <f>COUNTIF($C$2:C1288,C1288)</f>
        <v>5</v>
      </c>
    </row>
    <row r="1289" spans="2:6">
      <c r="B1289" s="26" t="str">
        <f>CONCATENATE(C1289,COUNTIF($C$2:C1289,C1289))</f>
        <v>Vinhais6</v>
      </c>
      <c r="C1289" s="26" t="s">
        <v>690</v>
      </c>
      <c r="D1289" s="26" t="s">
        <v>129</v>
      </c>
      <c r="E1289" s="26" t="s">
        <v>1235</v>
      </c>
      <c r="F1289" s="26">
        <f>COUNTIF($C$2:C1289,C1289)</f>
        <v>6</v>
      </c>
    </row>
    <row r="1290" spans="2:6">
      <c r="B1290" s="26" t="str">
        <f>CONCATENATE(C1290,COUNTIF($C$2:C1290,C1290))</f>
        <v>Vinhais7</v>
      </c>
      <c r="C1290" s="26" t="s">
        <v>690</v>
      </c>
      <c r="D1290" s="26" t="s">
        <v>129</v>
      </c>
      <c r="E1290" s="26" t="s">
        <v>1263</v>
      </c>
      <c r="F1290" s="26">
        <f>COUNTIF($C$2:C1290,C1290)</f>
        <v>7</v>
      </c>
    </row>
    <row r="1291" spans="2:6">
      <c r="B1291" s="26" t="str">
        <f>CONCATENATE(C1291,COUNTIF($C$2:C1291,C1291))</f>
        <v>Vinhais8</v>
      </c>
      <c r="C1291" s="26" t="s">
        <v>690</v>
      </c>
      <c r="D1291" s="26" t="s">
        <v>129</v>
      </c>
      <c r="E1291" s="26" t="s">
        <v>1790</v>
      </c>
      <c r="F1291" s="26">
        <f>COUNTIF($C$2:C1291,C1291)</f>
        <v>8</v>
      </c>
    </row>
    <row r="1292" spans="2:6">
      <c r="B1292" s="26" t="str">
        <f>CONCATENATE(C1292,COUNTIF($C$2:C1292,C1292))</f>
        <v>Vinhais9</v>
      </c>
      <c r="C1292" s="26" t="s">
        <v>690</v>
      </c>
      <c r="D1292" s="26" t="s">
        <v>129</v>
      </c>
      <c r="E1292" s="26" t="s">
        <v>1896</v>
      </c>
      <c r="F1292" s="26">
        <f>COUNTIF($C$2:C1292,C1292)</f>
        <v>9</v>
      </c>
    </row>
    <row r="1293" spans="2:6">
      <c r="B1293" s="26" t="str">
        <f>CONCATENATE(C1293,COUNTIF($C$2:C1293,C1293))</f>
        <v>Vinhais10</v>
      </c>
      <c r="C1293" s="26" t="s">
        <v>690</v>
      </c>
      <c r="D1293" s="26" t="s">
        <v>129</v>
      </c>
      <c r="E1293" s="26" t="s">
        <v>1941</v>
      </c>
      <c r="F1293" s="26">
        <f>COUNTIF($C$2:C1293,C1293)</f>
        <v>10</v>
      </c>
    </row>
    <row r="1294" spans="2:6">
      <c r="B1294" s="26" t="str">
        <f>CONCATENATE(C1294,COUNTIF($C$2:C1294,C1294))</f>
        <v>Vinhais11</v>
      </c>
      <c r="C1294" s="26" t="s">
        <v>690</v>
      </c>
      <c r="D1294" s="26" t="s">
        <v>129</v>
      </c>
      <c r="E1294" s="26" t="s">
        <v>2033</v>
      </c>
      <c r="F1294" s="26">
        <f>COUNTIF($C$2:C1294,C1294)</f>
        <v>11</v>
      </c>
    </row>
    <row r="1295" spans="2:6">
      <c r="B1295" s="26" t="str">
        <f>CONCATENATE(C1295,COUNTIF($C$2:C1295,C1295))</f>
        <v>Vinhais12</v>
      </c>
      <c r="C1295" s="26" t="s">
        <v>690</v>
      </c>
      <c r="D1295" s="26" t="s">
        <v>129</v>
      </c>
      <c r="E1295" s="26" t="s">
        <v>2168</v>
      </c>
      <c r="F1295" s="26">
        <f>COUNTIF($C$2:C1295,C1295)</f>
        <v>12</v>
      </c>
    </row>
    <row r="1296" spans="2:6">
      <c r="B1296" s="26" t="str">
        <f>CONCATENATE(C1296,COUNTIF($C$2:C1296,C1296))</f>
        <v>Vinhais13</v>
      </c>
      <c r="C1296" s="26" t="s">
        <v>690</v>
      </c>
      <c r="D1296" s="26" t="s">
        <v>129</v>
      </c>
      <c r="E1296" s="26" t="s">
        <v>2191</v>
      </c>
      <c r="F1296" s="26">
        <f>COUNTIF($C$2:C1296,C1296)</f>
        <v>13</v>
      </c>
    </row>
    <row r="1297" spans="2:6">
      <c r="B1297" s="26" t="str">
        <f>CONCATENATE(C1297,COUNTIF($C$2:C1297,C1297))</f>
        <v>Vinhais14</v>
      </c>
      <c r="C1297" s="26" t="s">
        <v>690</v>
      </c>
      <c r="D1297" s="26" t="s">
        <v>129</v>
      </c>
      <c r="E1297" s="26" t="s">
        <v>2379</v>
      </c>
      <c r="F1297" s="26">
        <f>COUNTIF($C$2:C1297,C1297)</f>
        <v>14</v>
      </c>
    </row>
    <row r="1298" spans="2:6">
      <c r="B1298" s="26" t="str">
        <f>CONCATENATE(C1298,COUNTIF($C$2:C1298,C1298))</f>
        <v>Vinhais15</v>
      </c>
      <c r="C1298" s="26" t="s">
        <v>690</v>
      </c>
      <c r="D1298" s="26" t="s">
        <v>129</v>
      </c>
      <c r="E1298" s="26" t="s">
        <v>2636</v>
      </c>
      <c r="F1298" s="26">
        <f>COUNTIF($C$2:C1298,C1298)</f>
        <v>15</v>
      </c>
    </row>
    <row r="1299" spans="2:6">
      <c r="B1299" s="26" t="str">
        <f>CONCATENATE(C1299,COUNTIF($C$2:C1299,C1299))</f>
        <v>Vinhais16</v>
      </c>
      <c r="C1299" s="26" t="s">
        <v>690</v>
      </c>
      <c r="D1299" s="26" t="s">
        <v>129</v>
      </c>
      <c r="E1299" s="26" t="s">
        <v>2640</v>
      </c>
      <c r="F1299" s="26">
        <f>COUNTIF($C$2:C1299,C1299)</f>
        <v>16</v>
      </c>
    </row>
    <row r="1300" spans="2:6">
      <c r="B1300" s="26" t="str">
        <f>CONCATENATE(C1300,COUNTIF($C$2:C1300,C1300))</f>
        <v>Vinhais17</v>
      </c>
      <c r="C1300" s="26" t="s">
        <v>690</v>
      </c>
      <c r="D1300" s="26" t="s">
        <v>129</v>
      </c>
      <c r="E1300" s="26" t="s">
        <v>2739</v>
      </c>
      <c r="F1300" s="26">
        <f>COUNTIF($C$2:C1300,C1300)</f>
        <v>17</v>
      </c>
    </row>
    <row r="1301" spans="2:6">
      <c r="B1301" s="26" t="str">
        <f>CONCATENATE(C1301,COUNTIF($C$2:C1301,C1301))</f>
        <v>Vinhais18</v>
      </c>
      <c r="C1301" s="26" t="s">
        <v>690</v>
      </c>
      <c r="D1301" s="26" t="s">
        <v>129</v>
      </c>
      <c r="E1301" s="26" t="s">
        <v>2759</v>
      </c>
      <c r="F1301" s="26">
        <f>COUNTIF($C$2:C1301,C1301)</f>
        <v>18</v>
      </c>
    </row>
    <row r="1302" spans="2:6">
      <c r="B1302" s="26" t="str">
        <f>CONCATENATE(C1302,COUNTIF($C$2:C1302,C1302))</f>
        <v>Vinhais19</v>
      </c>
      <c r="C1302" s="26" t="s">
        <v>690</v>
      </c>
      <c r="D1302" s="26" t="s">
        <v>129</v>
      </c>
      <c r="E1302" s="26" t="s">
        <v>2799</v>
      </c>
      <c r="F1302" s="26">
        <f>COUNTIF($C$2:C1302,C1302)</f>
        <v>19</v>
      </c>
    </row>
    <row r="1303" spans="2:6">
      <c r="B1303" s="26" t="str">
        <f>CONCATENATE(C1303,COUNTIF($C$2:C1303,C1303))</f>
        <v>Vinhais20</v>
      </c>
      <c r="C1303" s="26" t="s">
        <v>690</v>
      </c>
      <c r="D1303" s="26" t="s">
        <v>129</v>
      </c>
      <c r="E1303" s="26" t="s">
        <v>2880</v>
      </c>
      <c r="F1303" s="26">
        <f>COUNTIF($C$2:C1303,C1303)</f>
        <v>20</v>
      </c>
    </row>
    <row r="1304" spans="2:6">
      <c r="B1304" s="26" t="str">
        <f>CONCATENATE(C1304,COUNTIF($C$2:C1304,C1304))</f>
        <v>Vinhais21</v>
      </c>
      <c r="C1304" s="26" t="s">
        <v>690</v>
      </c>
      <c r="D1304" s="26" t="s">
        <v>129</v>
      </c>
      <c r="E1304" s="26" t="s">
        <v>685</v>
      </c>
      <c r="F1304" s="26">
        <f>COUNTIF($C$2:C1304,C1304)</f>
        <v>21</v>
      </c>
    </row>
    <row r="1305" spans="2:6">
      <c r="B1305" s="26" t="str">
        <f>CONCATENATE(C1305,COUNTIF($C$2:C1305,C1305))</f>
        <v>Vinhais22</v>
      </c>
      <c r="C1305" s="26" t="s">
        <v>690</v>
      </c>
      <c r="D1305" s="26" t="s">
        <v>129</v>
      </c>
      <c r="E1305" s="26" t="s">
        <v>2953</v>
      </c>
      <c r="F1305" s="26">
        <f>COUNTIF($C$2:C1305,C1305)</f>
        <v>22</v>
      </c>
    </row>
    <row r="1306" spans="2:6">
      <c r="B1306" s="26" t="str">
        <f>CONCATENATE(C1306,COUNTIF($C$2:C1306,C1306))</f>
        <v>Vinhais23</v>
      </c>
      <c r="C1306" s="26" t="s">
        <v>690</v>
      </c>
      <c r="D1306" s="26" t="s">
        <v>129</v>
      </c>
      <c r="E1306" s="26" t="s">
        <v>2957</v>
      </c>
      <c r="F1306" s="26">
        <f>COUNTIF($C$2:C1306,C1306)</f>
        <v>23</v>
      </c>
    </row>
    <row r="1307" spans="2:6">
      <c r="B1307" s="26" t="str">
        <f>CONCATENATE(C1307,COUNTIF($C$2:C1307,C1307))</f>
        <v>Vinhais24</v>
      </c>
      <c r="C1307" s="26" t="s">
        <v>690</v>
      </c>
      <c r="D1307" s="26" t="s">
        <v>129</v>
      </c>
      <c r="E1307" s="26" t="s">
        <v>2959</v>
      </c>
      <c r="F1307" s="26">
        <f>COUNTIF($C$2:C1307,C1307)</f>
        <v>24</v>
      </c>
    </row>
    <row r="1308" spans="2:6">
      <c r="B1308" s="26" t="str">
        <f>CONCATENATE(C1308,COUNTIF($C$2:C1308,C1308))</f>
        <v>Vinhais25</v>
      </c>
      <c r="C1308" s="26" t="s">
        <v>690</v>
      </c>
      <c r="D1308" s="26" t="s">
        <v>129</v>
      </c>
      <c r="E1308" s="26" t="s">
        <v>2966</v>
      </c>
      <c r="F1308" s="26">
        <f>COUNTIF($C$2:C1308,C1308)</f>
        <v>25</v>
      </c>
    </row>
    <row r="1309" spans="2:6">
      <c r="B1309" s="26" t="str">
        <f>CONCATENATE(C1309,COUNTIF($C$2:C1309,C1309))</f>
        <v>Vinhais26</v>
      </c>
      <c r="C1309" s="26" t="s">
        <v>690</v>
      </c>
      <c r="D1309" s="26" t="s">
        <v>129</v>
      </c>
      <c r="E1309" s="26" t="s">
        <v>690</v>
      </c>
      <c r="F1309" s="26">
        <f>COUNTIF($C$2:C1309,C1309)</f>
        <v>26</v>
      </c>
    </row>
    <row r="1310" spans="2:6">
      <c r="B1310" s="26" t="str">
        <f>CONCATENATE(C1310,COUNTIF($C$2:C1310,C1310))</f>
        <v>Vila Nova de Foz Côa1</v>
      </c>
      <c r="C1310" s="26" t="s">
        <v>671</v>
      </c>
      <c r="D1310" s="26" t="s">
        <v>129</v>
      </c>
      <c r="E1310" s="26" t="s">
        <v>408</v>
      </c>
      <c r="F1310" s="26">
        <f>COUNTIF($C$2:C1310,C1310)</f>
        <v>1</v>
      </c>
    </row>
    <row r="1311" spans="2:6">
      <c r="B1311" s="26" t="str">
        <f>CONCATENATE(C1311,COUNTIF($C$2:C1311,C1311))</f>
        <v>Vila Nova de Foz Côa2</v>
      </c>
      <c r="C1311" s="26" t="s">
        <v>671</v>
      </c>
      <c r="D1311" s="26" t="s">
        <v>129</v>
      </c>
      <c r="E1311" s="26" t="s">
        <v>1061</v>
      </c>
      <c r="F1311" s="26">
        <f>COUNTIF($C$2:C1311,C1311)</f>
        <v>2</v>
      </c>
    </row>
    <row r="1312" spans="2:6">
      <c r="B1312" s="26" t="str">
        <f>CONCATENATE(C1312,COUNTIF($C$2:C1312,C1312))</f>
        <v>Vila Nova de Foz Côa3</v>
      </c>
      <c r="C1312" s="26" t="s">
        <v>671</v>
      </c>
      <c r="D1312" s="26" t="s">
        <v>129</v>
      </c>
      <c r="E1312" s="26" t="s">
        <v>1079</v>
      </c>
      <c r="F1312" s="26">
        <f>COUNTIF($C$2:C1312,C1312)</f>
        <v>3</v>
      </c>
    </row>
    <row r="1313" spans="2:6">
      <c r="B1313" s="26" t="str">
        <f>CONCATENATE(C1313,COUNTIF($C$2:C1313,C1313))</f>
        <v>Vila Nova de Foz Côa4</v>
      </c>
      <c r="C1313" s="26" t="s">
        <v>671</v>
      </c>
      <c r="D1313" s="26" t="s">
        <v>129</v>
      </c>
      <c r="E1313" s="26" t="s">
        <v>1117</v>
      </c>
      <c r="F1313" s="26">
        <f>COUNTIF($C$2:C1313,C1313)</f>
        <v>4</v>
      </c>
    </row>
    <row r="1314" spans="2:6">
      <c r="B1314" s="26" t="str">
        <f>CONCATENATE(C1314,COUNTIF($C$2:C1314,C1314))</f>
        <v>Vila Nova de Foz Côa5</v>
      </c>
      <c r="C1314" s="26" t="s">
        <v>671</v>
      </c>
      <c r="D1314" s="26" t="s">
        <v>129</v>
      </c>
      <c r="E1314" s="26" t="s">
        <v>1217</v>
      </c>
      <c r="F1314" s="26">
        <f>COUNTIF($C$2:C1314,C1314)</f>
        <v>5</v>
      </c>
    </row>
    <row r="1315" spans="2:6">
      <c r="B1315" s="26" t="str">
        <f>CONCATENATE(C1315,COUNTIF($C$2:C1315,C1315))</f>
        <v>Vila Nova de Foz Côa6</v>
      </c>
      <c r="C1315" s="26" t="s">
        <v>671</v>
      </c>
      <c r="D1315" s="26" t="s">
        <v>129</v>
      </c>
      <c r="E1315" s="26" t="s">
        <v>1426</v>
      </c>
      <c r="F1315" s="26">
        <f>COUNTIF($C$2:C1315,C1315)</f>
        <v>6</v>
      </c>
    </row>
    <row r="1316" spans="2:6">
      <c r="B1316" s="26" t="str">
        <f>CONCATENATE(C1316,COUNTIF($C$2:C1316,C1316))</f>
        <v>Vila Nova de Foz Côa7</v>
      </c>
      <c r="C1316" s="26" t="s">
        <v>671</v>
      </c>
      <c r="D1316" s="26" t="s">
        <v>129</v>
      </c>
      <c r="E1316" s="26" t="s">
        <v>332</v>
      </c>
      <c r="F1316" s="26">
        <f>COUNTIF($C$2:C1316,C1316)</f>
        <v>7</v>
      </c>
    </row>
    <row r="1317" spans="2:6">
      <c r="B1317" s="26" t="str">
        <f>CONCATENATE(C1317,COUNTIF($C$2:C1317,C1317))</f>
        <v>Vila Nova de Foz Côa8</v>
      </c>
      <c r="C1317" s="26" t="s">
        <v>671</v>
      </c>
      <c r="D1317" s="26" t="s">
        <v>129</v>
      </c>
      <c r="E1317" s="26" t="s">
        <v>1857</v>
      </c>
      <c r="F1317" s="26">
        <f>COUNTIF($C$2:C1317,C1317)</f>
        <v>8</v>
      </c>
    </row>
    <row r="1318" spans="2:6">
      <c r="B1318" s="26" t="str">
        <f>CONCATENATE(C1318,COUNTIF($C$2:C1318,C1318))</f>
        <v>Vila Nova de Foz Côa9</v>
      </c>
      <c r="C1318" s="26" t="s">
        <v>671</v>
      </c>
      <c r="D1318" s="26" t="s">
        <v>129</v>
      </c>
      <c r="E1318" s="26" t="s">
        <v>1895</v>
      </c>
      <c r="F1318" s="26">
        <f>COUNTIF($C$2:C1318,C1318)</f>
        <v>9</v>
      </c>
    </row>
    <row r="1319" spans="2:6">
      <c r="B1319" s="26" t="str">
        <f>CONCATENATE(C1319,COUNTIF($C$2:C1319,C1319))</f>
        <v>Vila Nova de Foz Côa10</v>
      </c>
      <c r="C1319" s="26" t="s">
        <v>671</v>
      </c>
      <c r="D1319" s="26" t="s">
        <v>129</v>
      </c>
      <c r="E1319" s="26" t="s">
        <v>2346</v>
      </c>
      <c r="F1319" s="26">
        <f>COUNTIF($C$2:C1319,C1319)</f>
        <v>10</v>
      </c>
    </row>
    <row r="1320" spans="2:6">
      <c r="B1320" s="26" t="str">
        <f>CONCATENATE(C1320,COUNTIF($C$2:C1320,C1320))</f>
        <v>Vila Nova de Foz Côa11</v>
      </c>
      <c r="C1320" s="26" t="s">
        <v>671</v>
      </c>
      <c r="D1320" s="26" t="s">
        <v>129</v>
      </c>
      <c r="E1320" s="26" t="s">
        <v>2557</v>
      </c>
      <c r="F1320" s="26">
        <f>COUNTIF($C$2:C1320,C1320)</f>
        <v>11</v>
      </c>
    </row>
    <row r="1321" spans="2:6">
      <c r="B1321" s="26" t="str">
        <f>CONCATENATE(C1321,COUNTIF($C$2:C1321,C1321))</f>
        <v>Vila Nova de Foz Côa12</v>
      </c>
      <c r="C1321" s="26" t="s">
        <v>671</v>
      </c>
      <c r="D1321" s="26" t="s">
        <v>129</v>
      </c>
      <c r="E1321" s="26" t="s">
        <v>2568</v>
      </c>
      <c r="F1321" s="26">
        <f>COUNTIF($C$2:C1321,C1321)</f>
        <v>12</v>
      </c>
    </row>
    <row r="1322" spans="2:6">
      <c r="B1322" s="26" t="str">
        <f>CONCATENATE(C1322,COUNTIF($C$2:C1322,C1322))</f>
        <v>Vila Nova de Foz Côa13</v>
      </c>
      <c r="C1322" s="26" t="s">
        <v>671</v>
      </c>
      <c r="D1322" s="26" t="s">
        <v>129</v>
      </c>
      <c r="E1322" s="26" t="s">
        <v>2727</v>
      </c>
      <c r="F1322" s="26">
        <f>COUNTIF($C$2:C1322,C1322)</f>
        <v>13</v>
      </c>
    </row>
    <row r="1323" spans="2:6">
      <c r="B1323" s="26" t="str">
        <f>CONCATENATE(C1323,COUNTIF($C$2:C1323,C1323))</f>
        <v>Vila Nova de Foz Côa14</v>
      </c>
      <c r="C1323" s="26" t="s">
        <v>671</v>
      </c>
      <c r="D1323" s="26" t="s">
        <v>129</v>
      </c>
      <c r="E1323" s="26" t="s">
        <v>671</v>
      </c>
      <c r="F1323" s="26">
        <f>COUNTIF($C$2:C1323,C1323)</f>
        <v>14</v>
      </c>
    </row>
    <row r="1324" spans="2:6">
      <c r="B1324" s="28" t="str">
        <f>CONCATENATE(C1324,COUNTIF($C$2:C1324,C1324))</f>
        <v>Belmonte1</v>
      </c>
      <c r="C1324" s="28" t="s">
        <v>200</v>
      </c>
      <c r="D1324" s="28" t="s">
        <v>132</v>
      </c>
      <c r="E1324" s="28" t="s">
        <v>802</v>
      </c>
      <c r="F1324" s="28">
        <f>COUNTIF($C$2:C1324,C1324)</f>
        <v>1</v>
      </c>
    </row>
    <row r="1325" spans="2:6">
      <c r="B1325" s="28" t="str">
        <f>CONCATENATE(C1325,COUNTIF($C$2:C1325,C1325))</f>
        <v>Belmonte2</v>
      </c>
      <c r="C1325" s="28" t="s">
        <v>200</v>
      </c>
      <c r="D1325" s="28" t="s">
        <v>132</v>
      </c>
      <c r="E1325" s="28" t="s">
        <v>996</v>
      </c>
      <c r="F1325" s="28">
        <f>COUNTIF($C$2:C1325,C1325)</f>
        <v>2</v>
      </c>
    </row>
    <row r="1326" spans="2:6">
      <c r="B1326" s="28" t="str">
        <f>CONCATENATE(C1326,COUNTIF($C$2:C1326,C1326))</f>
        <v>Belmonte3</v>
      </c>
      <c r="C1326" s="28" t="s">
        <v>200</v>
      </c>
      <c r="D1326" s="28" t="s">
        <v>132</v>
      </c>
      <c r="E1326" s="28" t="s">
        <v>1541</v>
      </c>
      <c r="F1326" s="28">
        <f>COUNTIF($C$2:C1326,C1326)</f>
        <v>3</v>
      </c>
    </row>
    <row r="1327" spans="2:6">
      <c r="B1327" s="28" t="str">
        <f>CONCATENATE(C1327,COUNTIF($C$2:C1327,C1327))</f>
        <v>Belmonte4</v>
      </c>
      <c r="C1327" s="28" t="s">
        <v>200</v>
      </c>
      <c r="D1327" s="28" t="s">
        <v>132</v>
      </c>
      <c r="E1327" s="28" t="s">
        <v>1665</v>
      </c>
      <c r="F1327" s="28">
        <f>COUNTIF($C$2:C1327,C1327)</f>
        <v>4</v>
      </c>
    </row>
    <row r="1328" spans="2:6">
      <c r="B1328" s="28" t="str">
        <f>CONCATENATE(C1328,COUNTIF($C$2:C1328,C1328))</f>
        <v>Covilhã1</v>
      </c>
      <c r="C1328" s="28" t="s">
        <v>273</v>
      </c>
      <c r="D1328" s="28" t="s">
        <v>132</v>
      </c>
      <c r="E1328" s="28" t="s">
        <v>309</v>
      </c>
      <c r="F1328" s="28">
        <f>COUNTIF($C$2:C1328,C1328)</f>
        <v>1</v>
      </c>
    </row>
    <row r="1329" spans="2:6">
      <c r="B1329" s="28" t="str">
        <f>CONCATENATE(C1329,COUNTIF($C$2:C1329,C1329))</f>
        <v>Covilhã2</v>
      </c>
      <c r="C1329" s="28" t="s">
        <v>273</v>
      </c>
      <c r="D1329" s="28" t="s">
        <v>132</v>
      </c>
      <c r="E1329" s="28" t="s">
        <v>769</v>
      </c>
      <c r="F1329" s="28">
        <f>COUNTIF($C$2:C1329,C1329)</f>
        <v>2</v>
      </c>
    </row>
    <row r="1330" spans="2:6">
      <c r="B1330" s="28" t="str">
        <f>CONCATENATE(C1330,COUNTIF($C$2:C1330,C1330))</f>
        <v>Covilhã3</v>
      </c>
      <c r="C1330" s="28" t="s">
        <v>273</v>
      </c>
      <c r="D1330" s="28" t="s">
        <v>132</v>
      </c>
      <c r="E1330" s="28" t="s">
        <v>836</v>
      </c>
      <c r="F1330" s="28">
        <f>COUNTIF($C$2:C1330,C1330)</f>
        <v>3</v>
      </c>
    </row>
    <row r="1331" spans="2:6">
      <c r="B1331" s="28" t="str">
        <f>CONCATENATE(C1331,COUNTIF($C$2:C1331,C1331))</f>
        <v>Covilhã4</v>
      </c>
      <c r="C1331" s="28" t="s">
        <v>273</v>
      </c>
      <c r="D1331" s="28" t="s">
        <v>132</v>
      </c>
      <c r="E1331" s="28" t="s">
        <v>976</v>
      </c>
      <c r="F1331" s="28">
        <f>COUNTIF($C$2:C1331,C1331)</f>
        <v>4</v>
      </c>
    </row>
    <row r="1332" spans="2:6">
      <c r="B1332" s="28" t="str">
        <f>CONCATENATE(C1332,COUNTIF($C$2:C1332,C1332))</f>
        <v>Covilhã5</v>
      </c>
      <c r="C1332" s="28" t="s">
        <v>273</v>
      </c>
      <c r="D1332" s="28" t="s">
        <v>132</v>
      </c>
      <c r="E1332" s="28" t="s">
        <v>1043</v>
      </c>
      <c r="F1332" s="28">
        <f>COUNTIF($C$2:C1332,C1332)</f>
        <v>5</v>
      </c>
    </row>
    <row r="1333" spans="2:6">
      <c r="B1333" s="28" t="str">
        <f>CONCATENATE(C1333,COUNTIF($C$2:C1333,C1333))</f>
        <v>Covilhã6</v>
      </c>
      <c r="C1333" s="28" t="s">
        <v>273</v>
      </c>
      <c r="D1333" s="28" t="s">
        <v>132</v>
      </c>
      <c r="E1333" s="28" t="s">
        <v>1162</v>
      </c>
      <c r="F1333" s="28">
        <f>COUNTIF($C$2:C1333,C1333)</f>
        <v>6</v>
      </c>
    </row>
    <row r="1334" spans="2:6">
      <c r="B1334" s="28" t="str">
        <f>CONCATENATE(C1334,COUNTIF($C$2:C1334,C1334))</f>
        <v>Covilhã7</v>
      </c>
      <c r="C1334" s="28" t="s">
        <v>273</v>
      </c>
      <c r="D1334" s="28" t="s">
        <v>132</v>
      </c>
      <c r="E1334" s="28" t="s">
        <v>1193</v>
      </c>
      <c r="F1334" s="28">
        <f>COUNTIF($C$2:C1334,C1334)</f>
        <v>7</v>
      </c>
    </row>
    <row r="1335" spans="2:6">
      <c r="B1335" s="28" t="str">
        <f>CONCATENATE(C1335,COUNTIF($C$2:C1335,C1335))</f>
        <v>Covilhã8</v>
      </c>
      <c r="C1335" s="28" t="s">
        <v>273</v>
      </c>
      <c r="D1335" s="28" t="s">
        <v>132</v>
      </c>
      <c r="E1335" s="28" t="s">
        <v>1227</v>
      </c>
      <c r="F1335" s="28">
        <f>COUNTIF($C$2:C1335,C1335)</f>
        <v>8</v>
      </c>
    </row>
    <row r="1336" spans="2:6">
      <c r="B1336" s="28" t="str">
        <f>CONCATENATE(C1336,COUNTIF($C$2:C1336,C1336))</f>
        <v>Covilhã9</v>
      </c>
      <c r="C1336" s="28" t="s">
        <v>273</v>
      </c>
      <c r="D1336" s="28" t="s">
        <v>132</v>
      </c>
      <c r="E1336" s="28" t="s">
        <v>1252</v>
      </c>
      <c r="F1336" s="28">
        <f>COUNTIF($C$2:C1336,C1336)</f>
        <v>9</v>
      </c>
    </row>
    <row r="1337" spans="2:6">
      <c r="B1337" s="28" t="str">
        <f>CONCATENATE(C1337,COUNTIF($C$2:C1337,C1337))</f>
        <v>Covilhã10</v>
      </c>
      <c r="C1337" s="28" t="s">
        <v>273</v>
      </c>
      <c r="D1337" s="28" t="s">
        <v>132</v>
      </c>
      <c r="E1337" s="28" t="s">
        <v>1346</v>
      </c>
      <c r="F1337" s="28">
        <f>COUNTIF($C$2:C1337,C1337)</f>
        <v>10</v>
      </c>
    </row>
    <row r="1338" spans="2:6">
      <c r="B1338" s="28" t="str">
        <f>CONCATENATE(C1338,COUNTIF($C$2:C1338,C1338))</f>
        <v>Covilhã11</v>
      </c>
      <c r="C1338" s="28" t="s">
        <v>273</v>
      </c>
      <c r="D1338" s="28" t="s">
        <v>132</v>
      </c>
      <c r="E1338" s="28" t="s">
        <v>1927</v>
      </c>
      <c r="F1338" s="28">
        <f>COUNTIF($C$2:C1338,C1338)</f>
        <v>11</v>
      </c>
    </row>
    <row r="1339" spans="2:6">
      <c r="B1339" s="28" t="str">
        <f>CONCATENATE(C1339,COUNTIF($C$2:C1339,C1339))</f>
        <v>Covilhã12</v>
      </c>
      <c r="C1339" s="28" t="s">
        <v>273</v>
      </c>
      <c r="D1339" s="28" t="s">
        <v>132</v>
      </c>
      <c r="E1339" s="28" t="s">
        <v>2000</v>
      </c>
      <c r="F1339" s="28">
        <f>COUNTIF($C$2:C1339,C1339)</f>
        <v>12</v>
      </c>
    </row>
    <row r="1340" spans="2:6">
      <c r="B1340" s="28" t="str">
        <f>CONCATENATE(C1340,COUNTIF($C$2:C1340,C1340))</f>
        <v>Covilhã13</v>
      </c>
      <c r="C1340" s="28" t="s">
        <v>273</v>
      </c>
      <c r="D1340" s="28" t="s">
        <v>132</v>
      </c>
      <c r="E1340" s="28" t="s">
        <v>2041</v>
      </c>
      <c r="F1340" s="28">
        <f>COUNTIF($C$2:C1340,C1340)</f>
        <v>13</v>
      </c>
    </row>
    <row r="1341" spans="2:6">
      <c r="B1341" s="28" t="str">
        <f>CONCATENATE(C1341,COUNTIF($C$2:C1341,C1341))</f>
        <v>Covilhã14</v>
      </c>
      <c r="C1341" s="28" t="s">
        <v>273</v>
      </c>
      <c r="D1341" s="28" t="s">
        <v>132</v>
      </c>
      <c r="E1341" s="28" t="s">
        <v>2055</v>
      </c>
      <c r="F1341" s="28">
        <f>COUNTIF($C$2:C1341,C1341)</f>
        <v>14</v>
      </c>
    </row>
    <row r="1342" spans="2:6">
      <c r="B1342" s="28" t="str">
        <f>CONCATENATE(C1342,COUNTIF($C$2:C1342,C1342))</f>
        <v>Covilhã15</v>
      </c>
      <c r="C1342" s="28" t="s">
        <v>273</v>
      </c>
      <c r="D1342" s="28" t="s">
        <v>132</v>
      </c>
      <c r="E1342" s="28" t="s">
        <v>2468</v>
      </c>
      <c r="F1342" s="28">
        <f>COUNTIF($C$2:C1342,C1342)</f>
        <v>15</v>
      </c>
    </row>
    <row r="1343" spans="2:6">
      <c r="B1343" s="28" t="str">
        <f>CONCATENATE(C1343,COUNTIF($C$2:C1343,C1343))</f>
        <v>Covilhã16</v>
      </c>
      <c r="C1343" s="28" t="s">
        <v>273</v>
      </c>
      <c r="D1343" s="28" t="s">
        <v>132</v>
      </c>
      <c r="E1343" s="28" t="s">
        <v>2632</v>
      </c>
      <c r="F1343" s="28">
        <f>COUNTIF($C$2:C1343,C1343)</f>
        <v>16</v>
      </c>
    </row>
    <row r="1344" spans="2:6">
      <c r="B1344" s="28" t="str">
        <f>CONCATENATE(C1344,COUNTIF($C$2:C1344,C1344))</f>
        <v>Covilhã17</v>
      </c>
      <c r="C1344" s="28" t="s">
        <v>273</v>
      </c>
      <c r="D1344" s="28" t="s">
        <v>132</v>
      </c>
      <c r="E1344" s="28" t="s">
        <v>2692</v>
      </c>
      <c r="F1344" s="28">
        <f>COUNTIF($C$2:C1344,C1344)</f>
        <v>17</v>
      </c>
    </row>
    <row r="1345" spans="2:6">
      <c r="B1345" s="28" t="str">
        <f>CONCATENATE(C1345,COUNTIF($C$2:C1345,C1345))</f>
        <v>Covilhã18</v>
      </c>
      <c r="C1345" s="28" t="s">
        <v>273</v>
      </c>
      <c r="D1345" s="28" t="s">
        <v>132</v>
      </c>
      <c r="E1345" s="28" t="s">
        <v>2726</v>
      </c>
      <c r="F1345" s="28">
        <f>COUNTIF($C$2:C1345,C1345)</f>
        <v>18</v>
      </c>
    </row>
    <row r="1346" spans="2:6">
      <c r="B1346" s="28" t="str">
        <f>CONCATENATE(C1346,COUNTIF($C$2:C1346,C1346))</f>
        <v>Covilhã19</v>
      </c>
      <c r="C1346" s="28" t="s">
        <v>273</v>
      </c>
      <c r="D1346" s="28" t="s">
        <v>132</v>
      </c>
      <c r="E1346" s="28" t="s">
        <v>2765</v>
      </c>
      <c r="F1346" s="28">
        <f>COUNTIF($C$2:C1346,C1346)</f>
        <v>19</v>
      </c>
    </row>
    <row r="1347" spans="2:6">
      <c r="B1347" s="28" t="str">
        <f>CONCATENATE(C1347,COUNTIF($C$2:C1347,C1347))</f>
        <v>Covilhã20</v>
      </c>
      <c r="C1347" s="28" t="s">
        <v>273</v>
      </c>
      <c r="D1347" s="28" t="s">
        <v>132</v>
      </c>
      <c r="E1347" s="28" t="s">
        <v>2823</v>
      </c>
      <c r="F1347" s="28">
        <f>COUNTIF($C$2:C1347,C1347)</f>
        <v>20</v>
      </c>
    </row>
    <row r="1348" spans="2:6">
      <c r="B1348" s="28" t="str">
        <f>CONCATENATE(C1348,COUNTIF($C$2:C1348,C1348))</f>
        <v>Covilhã21</v>
      </c>
      <c r="C1348" s="28" t="s">
        <v>273</v>
      </c>
      <c r="D1348" s="28" t="s">
        <v>132</v>
      </c>
      <c r="E1348" s="28" t="s">
        <v>2861</v>
      </c>
      <c r="F1348" s="28">
        <f>COUNTIF($C$2:C1348,C1348)</f>
        <v>21</v>
      </c>
    </row>
    <row r="1349" spans="2:6">
      <c r="B1349" s="28" t="str">
        <f>CONCATENATE(C1349,COUNTIF($C$2:C1349,C1349))</f>
        <v>Fundão1</v>
      </c>
      <c r="C1349" s="28" t="s">
        <v>315</v>
      </c>
      <c r="D1349" s="28" t="s">
        <v>132</v>
      </c>
      <c r="E1349" s="28" t="s">
        <v>262</v>
      </c>
      <c r="F1349" s="28">
        <f>COUNTIF($C$2:C1349,C1349)</f>
        <v>1</v>
      </c>
    </row>
    <row r="1350" spans="2:6">
      <c r="B1350" s="28" t="str">
        <f>CONCATENATE(C1350,COUNTIF($C$2:C1350,C1350))</f>
        <v>Fundão2</v>
      </c>
      <c r="C1350" s="28" t="s">
        <v>315</v>
      </c>
      <c r="D1350" s="28" t="s">
        <v>132</v>
      </c>
      <c r="E1350" s="28" t="s">
        <v>278</v>
      </c>
      <c r="F1350" s="28">
        <f>COUNTIF($C$2:C1350,C1350)</f>
        <v>2</v>
      </c>
    </row>
    <row r="1351" spans="2:6">
      <c r="B1351" s="28" t="str">
        <f>CONCATENATE(C1351,COUNTIF($C$2:C1351,C1351))</f>
        <v>Fundão3</v>
      </c>
      <c r="C1351" s="28" t="s">
        <v>315</v>
      </c>
      <c r="D1351" s="28" t="s">
        <v>132</v>
      </c>
      <c r="E1351" s="28" t="s">
        <v>291</v>
      </c>
      <c r="F1351" s="28">
        <f>COUNTIF($C$2:C1351,C1351)</f>
        <v>3</v>
      </c>
    </row>
    <row r="1352" spans="2:6">
      <c r="B1352" s="28" t="str">
        <f>CONCATENATE(C1352,COUNTIF($C$2:C1352,C1352))</f>
        <v>Fundão4</v>
      </c>
      <c r="C1352" s="28" t="s">
        <v>315</v>
      </c>
      <c r="D1352" s="28" t="s">
        <v>132</v>
      </c>
      <c r="E1352" s="28" t="s">
        <v>421</v>
      </c>
      <c r="F1352" s="28">
        <f>COUNTIF($C$2:C1352,C1352)</f>
        <v>4</v>
      </c>
    </row>
    <row r="1353" spans="2:6">
      <c r="B1353" s="28" t="str">
        <f>CONCATENATE(C1353,COUNTIF($C$2:C1353,C1353))</f>
        <v>Fundão5</v>
      </c>
      <c r="C1353" s="28" t="s">
        <v>315</v>
      </c>
      <c r="D1353" s="28" t="s">
        <v>132</v>
      </c>
      <c r="E1353" s="28" t="s">
        <v>782</v>
      </c>
      <c r="F1353" s="28">
        <f>COUNTIF($C$2:C1353,C1353)</f>
        <v>5</v>
      </c>
    </row>
    <row r="1354" spans="2:6">
      <c r="B1354" s="28" t="str">
        <f>CONCATENATE(C1354,COUNTIF($C$2:C1354,C1354))</f>
        <v>Fundão6</v>
      </c>
      <c r="C1354" s="28" t="s">
        <v>315</v>
      </c>
      <c r="D1354" s="28" t="s">
        <v>132</v>
      </c>
      <c r="E1354" s="28" t="s">
        <v>835</v>
      </c>
      <c r="F1354" s="28">
        <f>COUNTIF($C$2:C1354,C1354)</f>
        <v>6</v>
      </c>
    </row>
    <row r="1355" spans="2:6">
      <c r="B1355" s="28" t="str">
        <f>CONCATENATE(C1355,COUNTIF($C$2:C1355,C1355))</f>
        <v>Fundão7</v>
      </c>
      <c r="C1355" s="28" t="s">
        <v>315</v>
      </c>
      <c r="D1355" s="28" t="s">
        <v>132</v>
      </c>
      <c r="E1355" s="28" t="s">
        <v>983</v>
      </c>
      <c r="F1355" s="28">
        <f>COUNTIF($C$2:C1355,C1355)</f>
        <v>7</v>
      </c>
    </row>
    <row r="1356" spans="2:6">
      <c r="B1356" s="28" t="str">
        <f>CONCATENATE(C1356,COUNTIF($C$2:C1356,C1356))</f>
        <v>Fundão8</v>
      </c>
      <c r="C1356" s="28" t="s">
        <v>315</v>
      </c>
      <c r="D1356" s="28" t="s">
        <v>132</v>
      </c>
      <c r="E1356" s="28" t="s">
        <v>1055</v>
      </c>
      <c r="F1356" s="28">
        <f>COUNTIF($C$2:C1356,C1356)</f>
        <v>8</v>
      </c>
    </row>
    <row r="1357" spans="2:6">
      <c r="B1357" s="28" t="str">
        <f>CONCATENATE(C1357,COUNTIF($C$2:C1357,C1357))</f>
        <v>Fundão9</v>
      </c>
      <c r="C1357" s="28" t="s">
        <v>315</v>
      </c>
      <c r="D1357" s="28" t="s">
        <v>132</v>
      </c>
      <c r="E1357" s="28" t="s">
        <v>1063</v>
      </c>
      <c r="F1357" s="28">
        <f>COUNTIF($C$2:C1357,C1357)</f>
        <v>9</v>
      </c>
    </row>
    <row r="1358" spans="2:6">
      <c r="B1358" s="28" t="str">
        <f>CONCATENATE(C1358,COUNTIF($C$2:C1358,C1358))</f>
        <v>Fundão10</v>
      </c>
      <c r="C1358" s="28" t="s">
        <v>315</v>
      </c>
      <c r="D1358" s="28" t="s">
        <v>132</v>
      </c>
      <c r="E1358" s="28" t="s">
        <v>1250</v>
      </c>
      <c r="F1358" s="28">
        <f>COUNTIF($C$2:C1358,C1358)</f>
        <v>10</v>
      </c>
    </row>
    <row r="1359" spans="2:6">
      <c r="B1359" s="28" t="str">
        <f>CONCATENATE(C1359,COUNTIF($C$2:C1359,C1359))</f>
        <v>Fundão11</v>
      </c>
      <c r="C1359" s="28" t="s">
        <v>315</v>
      </c>
      <c r="D1359" s="28" t="s">
        <v>132</v>
      </c>
      <c r="E1359" s="28" t="s">
        <v>1316</v>
      </c>
      <c r="F1359" s="28">
        <f>COUNTIF($C$2:C1359,C1359)</f>
        <v>11</v>
      </c>
    </row>
    <row r="1360" spans="2:6">
      <c r="B1360" s="28" t="str">
        <f>CONCATENATE(C1360,COUNTIF($C$2:C1360,C1360))</f>
        <v>Fundão12</v>
      </c>
      <c r="C1360" s="28" t="s">
        <v>315</v>
      </c>
      <c r="D1360" s="28" t="s">
        <v>132</v>
      </c>
      <c r="E1360" s="28" t="s">
        <v>1435</v>
      </c>
      <c r="F1360" s="28">
        <f>COUNTIF($C$2:C1360,C1360)</f>
        <v>12</v>
      </c>
    </row>
    <row r="1361" spans="2:6">
      <c r="B1361" s="28" t="str">
        <f>CONCATENATE(C1361,COUNTIF($C$2:C1361,C1361))</f>
        <v>Fundão13</v>
      </c>
      <c r="C1361" s="28" t="s">
        <v>315</v>
      </c>
      <c r="D1361" s="28" t="s">
        <v>132</v>
      </c>
      <c r="E1361" s="28" t="s">
        <v>1548</v>
      </c>
      <c r="F1361" s="28">
        <f>COUNTIF($C$2:C1361,C1361)</f>
        <v>13</v>
      </c>
    </row>
    <row r="1362" spans="2:6">
      <c r="B1362" s="28" t="str">
        <f>CONCATENATE(C1362,COUNTIF($C$2:C1362,C1362))</f>
        <v>Fundão14</v>
      </c>
      <c r="C1362" s="28" t="s">
        <v>315</v>
      </c>
      <c r="D1362" s="28" t="s">
        <v>132</v>
      </c>
      <c r="E1362" s="28" t="s">
        <v>1602</v>
      </c>
      <c r="F1362" s="28">
        <f>COUNTIF($C$2:C1362,C1362)</f>
        <v>14</v>
      </c>
    </row>
    <row r="1363" spans="2:6">
      <c r="B1363" s="28" t="str">
        <f>CONCATENATE(C1363,COUNTIF($C$2:C1363,C1363))</f>
        <v>Fundão15</v>
      </c>
      <c r="C1363" s="28" t="s">
        <v>315</v>
      </c>
      <c r="D1363" s="28" t="s">
        <v>132</v>
      </c>
      <c r="E1363" s="28" t="s">
        <v>1924</v>
      </c>
      <c r="F1363" s="28">
        <f>COUNTIF($C$2:C1363,C1363)</f>
        <v>15</v>
      </c>
    </row>
    <row r="1364" spans="2:6">
      <c r="B1364" s="28" t="str">
        <f>CONCATENATE(C1364,COUNTIF($C$2:C1364,C1364))</f>
        <v>Fundão16</v>
      </c>
      <c r="C1364" s="28" t="s">
        <v>315</v>
      </c>
      <c r="D1364" s="28" t="s">
        <v>132</v>
      </c>
      <c r="E1364" s="28" t="s">
        <v>2051</v>
      </c>
      <c r="F1364" s="28">
        <f>COUNTIF($C$2:C1364,C1364)</f>
        <v>16</v>
      </c>
    </row>
    <row r="1365" spans="2:6">
      <c r="B1365" s="28" t="str">
        <f>CONCATENATE(C1365,COUNTIF($C$2:C1365,C1365))</f>
        <v>Fundão17</v>
      </c>
      <c r="C1365" s="28" t="s">
        <v>315</v>
      </c>
      <c r="D1365" s="28" t="s">
        <v>132</v>
      </c>
      <c r="E1365" s="28" t="s">
        <v>2123</v>
      </c>
      <c r="F1365" s="28">
        <f>COUNTIF($C$2:C1365,C1365)</f>
        <v>17</v>
      </c>
    </row>
    <row r="1366" spans="2:6">
      <c r="B1366" s="28" t="str">
        <f>CONCATENATE(C1366,COUNTIF($C$2:C1366,C1366))</f>
        <v>Fundão18</v>
      </c>
      <c r="C1366" s="28" t="s">
        <v>315</v>
      </c>
      <c r="D1366" s="28" t="s">
        <v>132</v>
      </c>
      <c r="E1366" s="28" t="s">
        <v>2617</v>
      </c>
      <c r="F1366" s="28">
        <f>COUNTIF($C$2:C1366,C1366)</f>
        <v>18</v>
      </c>
    </row>
    <row r="1367" spans="2:6">
      <c r="B1367" s="28" t="str">
        <f>CONCATENATE(C1367,COUNTIF($C$2:C1367,C1367))</f>
        <v>Fundão19</v>
      </c>
      <c r="C1367" s="28" t="s">
        <v>315</v>
      </c>
      <c r="D1367" s="28" t="s">
        <v>132</v>
      </c>
      <c r="E1367" s="28" t="s">
        <v>2626</v>
      </c>
      <c r="F1367" s="28">
        <f>COUNTIF($C$2:C1367,C1367)</f>
        <v>19</v>
      </c>
    </row>
    <row r="1368" spans="2:6">
      <c r="B1368" s="28" t="str">
        <f>CONCATENATE(C1368,COUNTIF($C$2:C1368,C1368))</f>
        <v>Fundão20</v>
      </c>
      <c r="C1368" s="28" t="s">
        <v>315</v>
      </c>
      <c r="D1368" s="28" t="s">
        <v>132</v>
      </c>
      <c r="E1368" s="28" t="s">
        <v>2657</v>
      </c>
      <c r="F1368" s="28">
        <f>COUNTIF($C$2:C1368,C1368)</f>
        <v>20</v>
      </c>
    </row>
    <row r="1369" spans="2:6">
      <c r="B1369" s="28" t="str">
        <f>CONCATENATE(C1369,COUNTIF($C$2:C1369,C1369))</f>
        <v>Fundão21</v>
      </c>
      <c r="C1369" s="28" t="s">
        <v>315</v>
      </c>
      <c r="D1369" s="28" t="s">
        <v>132</v>
      </c>
      <c r="E1369" s="28" t="s">
        <v>2693</v>
      </c>
      <c r="F1369" s="28">
        <f>COUNTIF($C$2:C1369,C1369)</f>
        <v>21</v>
      </c>
    </row>
    <row r="1370" spans="2:6">
      <c r="B1370" s="28" t="str">
        <f>CONCATENATE(C1370,COUNTIF($C$2:C1370,C1370))</f>
        <v>Fundão22</v>
      </c>
      <c r="C1370" s="28" t="s">
        <v>315</v>
      </c>
      <c r="D1370" s="28" t="s">
        <v>132</v>
      </c>
      <c r="E1370" s="28" t="s">
        <v>2746</v>
      </c>
      <c r="F1370" s="28">
        <f>COUNTIF($C$2:C1370,C1370)</f>
        <v>22</v>
      </c>
    </row>
    <row r="1371" spans="2:6">
      <c r="B1371" s="28" t="str">
        <f>CONCATENATE(C1371,COUNTIF($C$2:C1371,C1371))</f>
        <v>Fundão23</v>
      </c>
      <c r="C1371" s="28" t="s">
        <v>315</v>
      </c>
      <c r="D1371" s="28" t="s">
        <v>132</v>
      </c>
      <c r="E1371" s="28" t="s">
        <v>2813</v>
      </c>
      <c r="F1371" s="28">
        <f>COUNTIF($C$2:C1371,C1371)</f>
        <v>23</v>
      </c>
    </row>
    <row r="1372" spans="2:6">
      <c r="B1372" s="28" t="str">
        <f>CONCATENATE(C1372,COUNTIF($C$2:C1372,C1372))</f>
        <v>Penamacor1</v>
      </c>
      <c r="C1372" s="28" t="s">
        <v>483</v>
      </c>
      <c r="D1372" s="28" t="s">
        <v>132</v>
      </c>
      <c r="E1372" s="28" t="s">
        <v>314</v>
      </c>
      <c r="F1372" s="28">
        <f>COUNTIF($C$2:C1372,C1372)</f>
        <v>1</v>
      </c>
    </row>
    <row r="1373" spans="2:6">
      <c r="B1373" s="28" t="str">
        <f>CONCATENATE(C1373,COUNTIF($C$2:C1373,C1373))</f>
        <v>Penamacor2</v>
      </c>
      <c r="C1373" s="28" t="s">
        <v>483</v>
      </c>
      <c r="D1373" s="28" t="s">
        <v>132</v>
      </c>
      <c r="E1373" s="28" t="s">
        <v>577</v>
      </c>
      <c r="F1373" s="28">
        <f>COUNTIF($C$2:C1373,C1373)</f>
        <v>2</v>
      </c>
    </row>
    <row r="1374" spans="2:6">
      <c r="B1374" s="28" t="str">
        <f>CONCATENATE(C1374,COUNTIF($C$2:C1374,C1374))</f>
        <v>Penamacor3</v>
      </c>
      <c r="C1374" s="28" t="s">
        <v>483</v>
      </c>
      <c r="D1374" s="28" t="s">
        <v>132</v>
      </c>
      <c r="E1374" s="28" t="s">
        <v>816</v>
      </c>
      <c r="F1374" s="28">
        <f>COUNTIF($C$2:C1374,C1374)</f>
        <v>3</v>
      </c>
    </row>
    <row r="1375" spans="2:6">
      <c r="B1375" s="28" t="str">
        <f>CONCATENATE(C1375,COUNTIF($C$2:C1375,C1375))</f>
        <v>Penamacor4</v>
      </c>
      <c r="C1375" s="28" t="s">
        <v>483</v>
      </c>
      <c r="D1375" s="28" t="s">
        <v>132</v>
      </c>
      <c r="E1375" s="28" t="s">
        <v>1742</v>
      </c>
      <c r="F1375" s="28">
        <f>COUNTIF($C$2:C1375,C1375)</f>
        <v>4</v>
      </c>
    </row>
    <row r="1376" spans="2:6">
      <c r="B1376" s="28" t="str">
        <f>CONCATENATE(C1376,COUNTIF($C$2:C1376,C1376))</f>
        <v>Penamacor5</v>
      </c>
      <c r="C1376" s="28" t="s">
        <v>483</v>
      </c>
      <c r="D1376" s="28" t="s">
        <v>132</v>
      </c>
      <c r="E1376" s="28" t="s">
        <v>1743</v>
      </c>
      <c r="F1376" s="28">
        <f>COUNTIF($C$2:C1376,C1376)</f>
        <v>5</v>
      </c>
    </row>
    <row r="1377" spans="2:6">
      <c r="B1377" s="28" t="str">
        <f>CONCATENATE(C1377,COUNTIF($C$2:C1377,C1377))</f>
        <v>Penamacor6</v>
      </c>
      <c r="C1377" s="28" t="s">
        <v>483</v>
      </c>
      <c r="D1377" s="28" t="s">
        <v>132</v>
      </c>
      <c r="E1377" s="28" t="s">
        <v>2010</v>
      </c>
      <c r="F1377" s="28">
        <f>COUNTIF($C$2:C1377,C1377)</f>
        <v>6</v>
      </c>
    </row>
    <row r="1378" spans="2:6">
      <c r="B1378" s="28" t="str">
        <f>CONCATENATE(C1378,COUNTIF($C$2:C1378,C1378))</f>
        <v>Penamacor7</v>
      </c>
      <c r="C1378" s="28" t="s">
        <v>483</v>
      </c>
      <c r="D1378" s="28" t="s">
        <v>132</v>
      </c>
      <c r="E1378" s="28" t="s">
        <v>483</v>
      </c>
      <c r="F1378" s="28">
        <f>COUNTIF($C$2:C1378,C1378)</f>
        <v>7</v>
      </c>
    </row>
    <row r="1379" spans="2:6">
      <c r="B1379" s="28" t="str">
        <f>CONCATENATE(C1379,COUNTIF($C$2:C1379,C1379))</f>
        <v>Penamacor8</v>
      </c>
      <c r="C1379" s="28" t="s">
        <v>483</v>
      </c>
      <c r="D1379" s="28" t="s">
        <v>132</v>
      </c>
      <c r="E1379" s="28" t="s">
        <v>2306</v>
      </c>
      <c r="F1379" s="28">
        <f>COUNTIF($C$2:C1379,C1379)</f>
        <v>8</v>
      </c>
    </row>
    <row r="1380" spans="2:6">
      <c r="B1380" s="28" t="str">
        <f>CONCATENATE(C1380,COUNTIF($C$2:C1380,C1380))</f>
        <v>Penamacor9</v>
      </c>
      <c r="C1380" s="28" t="s">
        <v>483</v>
      </c>
      <c r="D1380" s="28" t="s">
        <v>132</v>
      </c>
      <c r="E1380" s="28" t="s">
        <v>2798</v>
      </c>
      <c r="F1380" s="28">
        <f>COUNTIF($C$2:C1380,C1380)</f>
        <v>9</v>
      </c>
    </row>
    <row r="1381" spans="2:6">
      <c r="B1381" s="28" t="str">
        <f>CONCATENATE(C1381,COUNTIF($C$2:C1381,C1381))</f>
        <v>Almeida1</v>
      </c>
      <c r="C1381" s="28" t="s">
        <v>133</v>
      </c>
      <c r="D1381" s="28" t="s">
        <v>132</v>
      </c>
      <c r="E1381" s="28" t="s">
        <v>133</v>
      </c>
      <c r="F1381" s="28">
        <f>COUNTIF($C$2:C1381,C1381)</f>
        <v>1</v>
      </c>
    </row>
    <row r="1382" spans="2:6">
      <c r="B1382" s="28" t="str">
        <f>CONCATENATE(C1382,COUNTIF($C$2:C1382,C1382))</f>
        <v>Almeida2</v>
      </c>
      <c r="C1382" s="28" t="s">
        <v>133</v>
      </c>
      <c r="D1382" s="28" t="s">
        <v>132</v>
      </c>
      <c r="E1382" s="28" t="s">
        <v>528</v>
      </c>
      <c r="F1382" s="28">
        <f>COUNTIF($C$2:C1382,C1382)</f>
        <v>2</v>
      </c>
    </row>
    <row r="1383" spans="2:6">
      <c r="B1383" s="28" t="str">
        <f>CONCATENATE(C1383,COUNTIF($C$2:C1383,C1383))</f>
        <v>Almeida3</v>
      </c>
      <c r="C1383" s="28" t="s">
        <v>133</v>
      </c>
      <c r="D1383" s="28" t="s">
        <v>132</v>
      </c>
      <c r="E1383" s="28" t="s">
        <v>737</v>
      </c>
      <c r="F1383" s="28">
        <f>COUNTIF($C$2:C1383,C1383)</f>
        <v>3</v>
      </c>
    </row>
    <row r="1384" spans="2:6">
      <c r="B1384" s="28" t="str">
        <f>CONCATENATE(C1384,COUNTIF($C$2:C1384,C1384))</f>
        <v>Almeida4</v>
      </c>
      <c r="C1384" s="28" t="s">
        <v>133</v>
      </c>
      <c r="D1384" s="28" t="s">
        <v>132</v>
      </c>
      <c r="E1384" s="28" t="s">
        <v>1057</v>
      </c>
      <c r="F1384" s="28">
        <f>COUNTIF($C$2:C1384,C1384)</f>
        <v>4</v>
      </c>
    </row>
    <row r="1385" spans="2:6">
      <c r="B1385" s="28" t="str">
        <f>CONCATENATE(C1385,COUNTIF($C$2:C1385,C1385))</f>
        <v>Almeida5</v>
      </c>
      <c r="C1385" s="28" t="s">
        <v>133</v>
      </c>
      <c r="D1385" s="28" t="s">
        <v>132</v>
      </c>
      <c r="E1385" s="28" t="s">
        <v>1062</v>
      </c>
      <c r="F1385" s="28">
        <f>COUNTIF($C$2:C1385,C1385)</f>
        <v>5</v>
      </c>
    </row>
    <row r="1386" spans="2:6">
      <c r="B1386" s="28" t="str">
        <f>CONCATENATE(C1386,COUNTIF($C$2:C1386,C1386))</f>
        <v>Almeida6</v>
      </c>
      <c r="C1386" s="28" t="s">
        <v>133</v>
      </c>
      <c r="D1386" s="28" t="s">
        <v>132</v>
      </c>
      <c r="E1386" s="28" t="s">
        <v>1411</v>
      </c>
      <c r="F1386" s="28">
        <f>COUNTIF($C$2:C1386,C1386)</f>
        <v>6</v>
      </c>
    </row>
    <row r="1387" spans="2:6">
      <c r="B1387" s="28" t="str">
        <f>CONCATENATE(C1387,COUNTIF($C$2:C1387,C1387))</f>
        <v>Almeida7</v>
      </c>
      <c r="C1387" s="28" t="s">
        <v>133</v>
      </c>
      <c r="D1387" s="28" t="s">
        <v>132</v>
      </c>
      <c r="E1387" s="28" t="s">
        <v>1423</v>
      </c>
      <c r="F1387" s="28">
        <f>COUNTIF($C$2:C1387,C1387)</f>
        <v>7</v>
      </c>
    </row>
    <row r="1388" spans="2:6">
      <c r="B1388" s="28" t="str">
        <f>CONCATENATE(C1388,COUNTIF($C$2:C1388,C1388))</f>
        <v>Almeida8</v>
      </c>
      <c r="C1388" s="28" t="s">
        <v>133</v>
      </c>
      <c r="D1388" s="28" t="s">
        <v>132</v>
      </c>
      <c r="E1388" s="28" t="s">
        <v>1558</v>
      </c>
      <c r="F1388" s="28">
        <f>COUNTIF($C$2:C1388,C1388)</f>
        <v>8</v>
      </c>
    </row>
    <row r="1389" spans="2:6">
      <c r="B1389" s="28" t="str">
        <f>CONCATENATE(C1389,COUNTIF($C$2:C1389,C1389))</f>
        <v>Almeida9</v>
      </c>
      <c r="C1389" s="28" t="s">
        <v>133</v>
      </c>
      <c r="D1389" s="28" t="s">
        <v>132</v>
      </c>
      <c r="E1389" s="28" t="s">
        <v>1613</v>
      </c>
      <c r="F1389" s="28">
        <f>COUNTIF($C$2:C1389,C1389)</f>
        <v>9</v>
      </c>
    </row>
    <row r="1390" spans="2:6">
      <c r="B1390" s="28" t="str">
        <f>CONCATENATE(C1390,COUNTIF($C$2:C1390,C1390))</f>
        <v>Almeida10</v>
      </c>
      <c r="C1390" s="28" t="s">
        <v>133</v>
      </c>
      <c r="D1390" s="28" t="s">
        <v>132</v>
      </c>
      <c r="E1390" s="28" t="s">
        <v>1689</v>
      </c>
      <c r="F1390" s="28">
        <f>COUNTIF($C$2:C1390,C1390)</f>
        <v>10</v>
      </c>
    </row>
    <row r="1391" spans="2:6">
      <c r="B1391" s="28" t="str">
        <f>CONCATENATE(C1391,COUNTIF($C$2:C1391,C1391))</f>
        <v>Almeida11</v>
      </c>
      <c r="C1391" s="28" t="s">
        <v>133</v>
      </c>
      <c r="D1391" s="28" t="s">
        <v>132</v>
      </c>
      <c r="E1391" s="28" t="s">
        <v>1692</v>
      </c>
      <c r="F1391" s="28">
        <f>COUNTIF($C$2:C1391,C1391)</f>
        <v>11</v>
      </c>
    </row>
    <row r="1392" spans="2:6">
      <c r="B1392" s="28" t="str">
        <f>CONCATENATE(C1392,COUNTIF($C$2:C1392,C1392))</f>
        <v>Almeida12</v>
      </c>
      <c r="C1392" s="28" t="s">
        <v>133</v>
      </c>
      <c r="D1392" s="28" t="s">
        <v>132</v>
      </c>
      <c r="E1392" s="28" t="s">
        <v>1780</v>
      </c>
      <c r="F1392" s="28">
        <f>COUNTIF($C$2:C1392,C1392)</f>
        <v>12</v>
      </c>
    </row>
    <row r="1393" spans="2:6">
      <c r="B1393" s="28" t="str">
        <f>CONCATENATE(C1393,COUNTIF($C$2:C1393,C1393))</f>
        <v>Almeida13</v>
      </c>
      <c r="C1393" s="28" t="s">
        <v>133</v>
      </c>
      <c r="D1393" s="28" t="s">
        <v>132</v>
      </c>
      <c r="E1393" s="28" t="s">
        <v>1861</v>
      </c>
      <c r="F1393" s="28">
        <f>COUNTIF($C$2:C1393,C1393)</f>
        <v>13</v>
      </c>
    </row>
    <row r="1394" spans="2:6">
      <c r="B1394" s="28" t="str">
        <f>CONCATENATE(C1394,COUNTIF($C$2:C1394,C1394))</f>
        <v>Almeida14</v>
      </c>
      <c r="C1394" s="28" t="s">
        <v>133</v>
      </c>
      <c r="D1394" s="28" t="s">
        <v>132</v>
      </c>
      <c r="E1394" s="28" t="s">
        <v>2518</v>
      </c>
      <c r="F1394" s="28">
        <f>COUNTIF($C$2:C1394,C1394)</f>
        <v>14</v>
      </c>
    </row>
    <row r="1395" spans="2:6">
      <c r="B1395" s="28" t="str">
        <f>CONCATENATE(C1395,COUNTIF($C$2:C1395,C1395))</f>
        <v>Almeida15</v>
      </c>
      <c r="C1395" s="28" t="s">
        <v>133</v>
      </c>
      <c r="D1395" s="28" t="s">
        <v>132</v>
      </c>
      <c r="E1395" s="28" t="s">
        <v>2795</v>
      </c>
      <c r="F1395" s="28">
        <f>COUNTIF($C$2:C1395,C1395)</f>
        <v>15</v>
      </c>
    </row>
    <row r="1396" spans="2:6">
      <c r="B1396" s="28" t="str">
        <f>CONCATENATE(C1396,COUNTIF($C$2:C1396,C1396))</f>
        <v>Almeida16</v>
      </c>
      <c r="C1396" s="28" t="s">
        <v>133</v>
      </c>
      <c r="D1396" s="28" t="s">
        <v>132</v>
      </c>
      <c r="E1396" s="28" t="s">
        <v>2964</v>
      </c>
      <c r="F1396" s="28">
        <f>COUNTIF($C$2:C1396,C1396)</f>
        <v>16</v>
      </c>
    </row>
    <row r="1397" spans="2:6">
      <c r="B1397" s="28" t="str">
        <f>CONCATENATE(C1397,COUNTIF($C$2:C1397,C1397))</f>
        <v>Celorico da Beira1</v>
      </c>
      <c r="C1397" s="28" t="s">
        <v>253</v>
      </c>
      <c r="D1397" s="28" t="s">
        <v>132</v>
      </c>
      <c r="E1397" s="28" t="s">
        <v>163</v>
      </c>
      <c r="F1397" s="28">
        <f>COUNTIF($C$2:C1397,C1397)</f>
        <v>1</v>
      </c>
    </row>
    <row r="1398" spans="2:6">
      <c r="B1398" s="28" t="str">
        <f>CONCATENATE(C1398,COUNTIF($C$2:C1398,C1398))</f>
        <v>Celorico da Beira2</v>
      </c>
      <c r="C1398" s="28" t="s">
        <v>253</v>
      </c>
      <c r="D1398" s="28" t="s">
        <v>132</v>
      </c>
      <c r="E1398" s="28" t="s">
        <v>760</v>
      </c>
      <c r="F1398" s="28">
        <f>COUNTIF($C$2:C1398,C1398)</f>
        <v>2</v>
      </c>
    </row>
    <row r="1399" spans="2:6">
      <c r="B1399" s="28" t="str">
        <f>CONCATENATE(C1399,COUNTIF($C$2:C1399,C1399))</f>
        <v>Celorico da Beira3</v>
      </c>
      <c r="C1399" s="28" t="s">
        <v>253</v>
      </c>
      <c r="D1399" s="28" t="s">
        <v>132</v>
      </c>
      <c r="E1399" s="28" t="s">
        <v>1005</v>
      </c>
      <c r="F1399" s="28">
        <f>COUNTIF($C$2:C1399,C1399)</f>
        <v>3</v>
      </c>
    </row>
    <row r="1400" spans="2:6">
      <c r="B1400" s="28" t="str">
        <f>CONCATENATE(C1400,COUNTIF($C$2:C1400,C1400))</f>
        <v>Celorico da Beira4</v>
      </c>
      <c r="C1400" s="28" t="s">
        <v>253</v>
      </c>
      <c r="D1400" s="28" t="s">
        <v>132</v>
      </c>
      <c r="E1400" s="28" t="s">
        <v>1041</v>
      </c>
      <c r="F1400" s="28">
        <f>COUNTIF($C$2:C1400,C1400)</f>
        <v>4</v>
      </c>
    </row>
    <row r="1401" spans="2:6">
      <c r="B1401" s="28" t="str">
        <f>CONCATENATE(C1401,COUNTIF($C$2:C1401,C1401))</f>
        <v>Celorico da Beira5</v>
      </c>
      <c r="C1401" s="28" t="s">
        <v>253</v>
      </c>
      <c r="D1401" s="28" t="s">
        <v>132</v>
      </c>
      <c r="E1401" s="28" t="s">
        <v>1088</v>
      </c>
      <c r="F1401" s="28">
        <f>COUNTIF($C$2:C1401,C1401)</f>
        <v>5</v>
      </c>
    </row>
    <row r="1402" spans="2:6">
      <c r="B1402" s="28" t="str">
        <f>CONCATENATE(C1402,COUNTIF($C$2:C1402,C1402))</f>
        <v>Celorico da Beira6</v>
      </c>
      <c r="C1402" s="28" t="s">
        <v>253</v>
      </c>
      <c r="D1402" s="28" t="s">
        <v>132</v>
      </c>
      <c r="E1402" s="28" t="s">
        <v>1165</v>
      </c>
      <c r="F1402" s="28">
        <f>COUNTIF($C$2:C1402,C1402)</f>
        <v>6</v>
      </c>
    </row>
    <row r="1403" spans="2:6">
      <c r="B1403" s="28" t="str">
        <f>CONCATENATE(C1403,COUNTIF($C$2:C1403,C1403))</f>
        <v>Celorico da Beira7</v>
      </c>
      <c r="C1403" s="28" t="s">
        <v>253</v>
      </c>
      <c r="D1403" s="28" t="s">
        <v>132</v>
      </c>
      <c r="E1403" s="28" t="s">
        <v>1387</v>
      </c>
      <c r="F1403" s="28">
        <f>COUNTIF($C$2:C1403,C1403)</f>
        <v>7</v>
      </c>
    </row>
    <row r="1404" spans="2:6">
      <c r="B1404" s="28" t="str">
        <f>CONCATENATE(C1404,COUNTIF($C$2:C1404,C1404))</f>
        <v>Celorico da Beira8</v>
      </c>
      <c r="C1404" s="28" t="s">
        <v>253</v>
      </c>
      <c r="D1404" s="28" t="s">
        <v>132</v>
      </c>
      <c r="E1404" s="28" t="s">
        <v>1575</v>
      </c>
      <c r="F1404" s="28">
        <f>COUNTIF($C$2:C1404,C1404)</f>
        <v>8</v>
      </c>
    </row>
    <row r="1405" spans="2:6">
      <c r="B1405" s="28" t="str">
        <f>CONCATENATE(C1405,COUNTIF($C$2:C1405,C1405))</f>
        <v>Celorico da Beira9</v>
      </c>
      <c r="C1405" s="28" t="s">
        <v>253</v>
      </c>
      <c r="D1405" s="28" t="s">
        <v>132</v>
      </c>
      <c r="E1405" s="28" t="s">
        <v>1618</v>
      </c>
      <c r="F1405" s="28">
        <f>COUNTIF($C$2:C1405,C1405)</f>
        <v>9</v>
      </c>
    </row>
    <row r="1406" spans="2:6">
      <c r="B1406" s="28" t="str">
        <f>CONCATENATE(C1406,COUNTIF($C$2:C1406,C1406))</f>
        <v>Celorico da Beira10</v>
      </c>
      <c r="C1406" s="28" t="s">
        <v>253</v>
      </c>
      <c r="D1406" s="28" t="s">
        <v>132</v>
      </c>
      <c r="E1406" s="28" t="s">
        <v>1666</v>
      </c>
      <c r="F1406" s="28">
        <f>COUNTIF($C$2:C1406,C1406)</f>
        <v>10</v>
      </c>
    </row>
    <row r="1407" spans="2:6">
      <c r="B1407" s="28" t="str">
        <f>CONCATENATE(C1407,COUNTIF($C$2:C1407,C1407))</f>
        <v>Celorico da Beira11</v>
      </c>
      <c r="C1407" s="28" t="s">
        <v>253</v>
      </c>
      <c r="D1407" s="28" t="s">
        <v>132</v>
      </c>
      <c r="E1407" s="28" t="s">
        <v>1759</v>
      </c>
      <c r="F1407" s="28">
        <f>COUNTIF($C$2:C1407,C1407)</f>
        <v>11</v>
      </c>
    </row>
    <row r="1408" spans="2:6">
      <c r="B1408" s="28" t="str">
        <f>CONCATENATE(C1408,COUNTIF($C$2:C1408,C1408))</f>
        <v>Celorico da Beira12</v>
      </c>
      <c r="C1408" s="28" t="s">
        <v>253</v>
      </c>
      <c r="D1408" s="28" t="s">
        <v>132</v>
      </c>
      <c r="E1408" s="28" t="s">
        <v>1773</v>
      </c>
      <c r="F1408" s="28">
        <f>COUNTIF($C$2:C1408,C1408)</f>
        <v>12</v>
      </c>
    </row>
    <row r="1409" spans="2:6">
      <c r="B1409" s="28" t="str">
        <f>CONCATENATE(C1409,COUNTIF($C$2:C1409,C1409))</f>
        <v>Celorico da Beira13</v>
      </c>
      <c r="C1409" s="28" t="s">
        <v>253</v>
      </c>
      <c r="D1409" s="28" t="s">
        <v>132</v>
      </c>
      <c r="E1409" s="28" t="s">
        <v>2136</v>
      </c>
      <c r="F1409" s="28">
        <f>COUNTIF($C$2:C1409,C1409)</f>
        <v>13</v>
      </c>
    </row>
    <row r="1410" spans="2:6">
      <c r="B1410" s="28" t="str">
        <f>CONCATENATE(C1410,COUNTIF($C$2:C1410,C1410))</f>
        <v>Celorico da Beira14</v>
      </c>
      <c r="C1410" s="28" t="s">
        <v>253</v>
      </c>
      <c r="D1410" s="28" t="s">
        <v>132</v>
      </c>
      <c r="E1410" s="28" t="s">
        <v>2179</v>
      </c>
      <c r="F1410" s="28">
        <f>COUNTIF($C$2:C1410,C1410)</f>
        <v>14</v>
      </c>
    </row>
    <row r="1411" spans="2:6">
      <c r="B1411" s="28" t="str">
        <f>CONCATENATE(C1411,COUNTIF($C$2:C1411,C1411))</f>
        <v>Celorico da Beira15</v>
      </c>
      <c r="C1411" s="28" t="s">
        <v>253</v>
      </c>
      <c r="D1411" s="28" t="s">
        <v>132</v>
      </c>
      <c r="E1411" s="28" t="s">
        <v>2183</v>
      </c>
      <c r="F1411" s="28">
        <f>COUNTIF($C$2:C1411,C1411)</f>
        <v>15</v>
      </c>
    </row>
    <row r="1412" spans="2:6">
      <c r="B1412" s="28" t="str">
        <f>CONCATENATE(C1412,COUNTIF($C$2:C1412,C1412))</f>
        <v>Celorico da Beira16</v>
      </c>
      <c r="C1412" s="28" t="s">
        <v>253</v>
      </c>
      <c r="D1412" s="28" t="s">
        <v>132</v>
      </c>
      <c r="E1412" s="28" t="s">
        <v>2803</v>
      </c>
      <c r="F1412" s="28">
        <f>COUNTIF($C$2:C1412,C1412)</f>
        <v>16</v>
      </c>
    </row>
    <row r="1413" spans="2:6">
      <c r="B1413" s="28" t="str">
        <f>CONCATENATE(C1413,COUNTIF($C$2:C1413,C1413))</f>
        <v>Figueira de Castelo Rodrigo1</v>
      </c>
      <c r="C1413" s="28" t="s">
        <v>304</v>
      </c>
      <c r="D1413" s="28" t="s">
        <v>132</v>
      </c>
      <c r="E1413" s="28" t="s">
        <v>368</v>
      </c>
      <c r="F1413" s="28">
        <f>COUNTIF($C$2:C1413,C1413)</f>
        <v>1</v>
      </c>
    </row>
    <row r="1414" spans="2:6">
      <c r="B1414" s="28" t="str">
        <f>CONCATENATE(C1414,COUNTIF($C$2:C1414,C1414))</f>
        <v>Figueira de Castelo Rodrigo2</v>
      </c>
      <c r="C1414" s="28" t="s">
        <v>304</v>
      </c>
      <c r="D1414" s="28" t="s">
        <v>132</v>
      </c>
      <c r="E1414" s="28" t="s">
        <v>414</v>
      </c>
      <c r="F1414" s="28">
        <f>COUNTIF($C$2:C1414,C1414)</f>
        <v>2</v>
      </c>
    </row>
    <row r="1415" spans="2:6">
      <c r="B1415" s="28" t="str">
        <f>CONCATENATE(C1415,COUNTIF($C$2:C1415,C1415))</f>
        <v>Figueira de Castelo Rodrigo3</v>
      </c>
      <c r="C1415" s="28" t="s">
        <v>304</v>
      </c>
      <c r="D1415" s="28" t="s">
        <v>132</v>
      </c>
      <c r="E1415" s="28" t="s">
        <v>1064</v>
      </c>
      <c r="F1415" s="28">
        <f>COUNTIF($C$2:C1415,C1415)</f>
        <v>3</v>
      </c>
    </row>
    <row r="1416" spans="2:6">
      <c r="B1416" s="28" t="str">
        <f>CONCATENATE(C1416,COUNTIF($C$2:C1416,C1416))</f>
        <v>Figueira de Castelo Rodrigo4</v>
      </c>
      <c r="C1416" s="28" t="s">
        <v>304</v>
      </c>
      <c r="D1416" s="28" t="s">
        <v>132</v>
      </c>
      <c r="E1416" s="28" t="s">
        <v>1131</v>
      </c>
      <c r="F1416" s="28">
        <f>COUNTIF($C$2:C1416,C1416)</f>
        <v>4</v>
      </c>
    </row>
    <row r="1417" spans="2:6">
      <c r="B1417" s="28" t="str">
        <f>CONCATENATE(C1417,COUNTIF($C$2:C1417,C1417))</f>
        <v>Figueira de Castelo Rodrigo5</v>
      </c>
      <c r="C1417" s="28" t="s">
        <v>304</v>
      </c>
      <c r="D1417" s="28" t="s">
        <v>132</v>
      </c>
      <c r="E1417" s="28" t="s">
        <v>1142</v>
      </c>
      <c r="F1417" s="28">
        <f>COUNTIF($C$2:C1417,C1417)</f>
        <v>5</v>
      </c>
    </row>
    <row r="1418" spans="2:6">
      <c r="B1418" s="28" t="str">
        <f>CONCATENATE(C1418,COUNTIF($C$2:C1418,C1418))</f>
        <v>Figueira de Castelo Rodrigo6</v>
      </c>
      <c r="C1418" s="28" t="s">
        <v>304</v>
      </c>
      <c r="D1418" s="28" t="s">
        <v>132</v>
      </c>
      <c r="E1418" s="28" t="s">
        <v>1267</v>
      </c>
      <c r="F1418" s="28">
        <f>COUNTIF($C$2:C1418,C1418)</f>
        <v>6</v>
      </c>
    </row>
    <row r="1419" spans="2:6">
      <c r="B1419" s="28" t="str">
        <f>CONCATENATE(C1419,COUNTIF($C$2:C1419,C1419))</f>
        <v>Figueira de Castelo Rodrigo7</v>
      </c>
      <c r="C1419" s="28" t="s">
        <v>304</v>
      </c>
      <c r="D1419" s="28" t="s">
        <v>132</v>
      </c>
      <c r="E1419" s="28" t="s">
        <v>304</v>
      </c>
      <c r="F1419" s="28">
        <f>COUNTIF($C$2:C1419,C1419)</f>
        <v>7</v>
      </c>
    </row>
    <row r="1420" spans="2:6">
      <c r="B1420" s="28" t="str">
        <f>CONCATENATE(C1420,COUNTIF($C$2:C1420,C1420))</f>
        <v>Figueira de Castelo Rodrigo8</v>
      </c>
      <c r="C1420" s="28" t="s">
        <v>304</v>
      </c>
      <c r="D1420" s="28" t="s">
        <v>132</v>
      </c>
      <c r="E1420" s="28" t="s">
        <v>1415</v>
      </c>
      <c r="F1420" s="28">
        <f>COUNTIF($C$2:C1420,C1420)</f>
        <v>8</v>
      </c>
    </row>
    <row r="1421" spans="2:6">
      <c r="B1421" s="28" t="str">
        <f>CONCATENATE(C1421,COUNTIF($C$2:C1421,C1421))</f>
        <v>Figueira de Castelo Rodrigo9</v>
      </c>
      <c r="C1421" s="28" t="s">
        <v>304</v>
      </c>
      <c r="D1421" s="28" t="s">
        <v>132</v>
      </c>
      <c r="E1421" s="28" t="s">
        <v>1725</v>
      </c>
      <c r="F1421" s="28">
        <f>COUNTIF($C$2:C1421,C1421)</f>
        <v>9</v>
      </c>
    </row>
    <row r="1422" spans="2:6">
      <c r="B1422" s="28" t="str">
        <f>CONCATENATE(C1422,COUNTIF($C$2:C1422,C1422))</f>
        <v>Figueira de Castelo Rodrigo10</v>
      </c>
      <c r="C1422" s="28" t="s">
        <v>304</v>
      </c>
      <c r="D1422" s="28" t="s">
        <v>132</v>
      </c>
      <c r="E1422" s="28" t="s">
        <v>2865</v>
      </c>
      <c r="F1422" s="28">
        <f>COUNTIF($C$2:C1422,C1422)</f>
        <v>10</v>
      </c>
    </row>
    <row r="1423" spans="2:6">
      <c r="B1423" s="28" t="str">
        <f>CONCATENATE(C1423,COUNTIF($C$2:C1423,C1423))</f>
        <v>Fornos de Algodres1</v>
      </c>
      <c r="C1423" s="28" t="s">
        <v>308</v>
      </c>
      <c r="D1423" s="28" t="s">
        <v>132</v>
      </c>
      <c r="E1423" s="28" t="s">
        <v>366</v>
      </c>
      <c r="F1423" s="28">
        <f>COUNTIF($C$2:C1423,C1423)</f>
        <v>1</v>
      </c>
    </row>
    <row r="1424" spans="2:6">
      <c r="B1424" s="28" t="str">
        <f>CONCATENATE(C1424,COUNTIF($C$2:C1424,C1424))</f>
        <v>Fornos de Algodres2</v>
      </c>
      <c r="C1424" s="28" t="s">
        <v>308</v>
      </c>
      <c r="D1424" s="28" t="s">
        <v>132</v>
      </c>
      <c r="E1424" s="28" t="s">
        <v>1040</v>
      </c>
      <c r="F1424" s="28">
        <f>COUNTIF($C$2:C1424,C1424)</f>
        <v>2</v>
      </c>
    </row>
    <row r="1425" spans="2:6">
      <c r="B1425" s="28" t="str">
        <f>CONCATENATE(C1425,COUNTIF($C$2:C1425,C1425))</f>
        <v>Fornos de Algodres3</v>
      </c>
      <c r="C1425" s="28" t="s">
        <v>308</v>
      </c>
      <c r="D1425" s="28" t="s">
        <v>132</v>
      </c>
      <c r="E1425" s="28" t="s">
        <v>1166</v>
      </c>
      <c r="F1425" s="28">
        <f>COUNTIF($C$2:C1425,C1425)</f>
        <v>3</v>
      </c>
    </row>
    <row r="1426" spans="2:6">
      <c r="B1426" s="28" t="str">
        <f>CONCATENATE(C1426,COUNTIF($C$2:C1426,C1426))</f>
        <v>Fornos de Algodres4</v>
      </c>
      <c r="C1426" s="28" t="s">
        <v>308</v>
      </c>
      <c r="D1426" s="28" t="s">
        <v>132</v>
      </c>
      <c r="E1426" s="28" t="s">
        <v>1358</v>
      </c>
      <c r="F1426" s="28">
        <f>COUNTIF($C$2:C1426,C1426)</f>
        <v>4</v>
      </c>
    </row>
    <row r="1427" spans="2:6">
      <c r="B1427" s="28" t="str">
        <f>CONCATENATE(C1427,COUNTIF($C$2:C1427,C1427))</f>
        <v>Fornos de Algodres5</v>
      </c>
      <c r="C1427" s="28" t="s">
        <v>308</v>
      </c>
      <c r="D1427" s="28" t="s">
        <v>132</v>
      </c>
      <c r="E1427" s="28" t="s">
        <v>308</v>
      </c>
      <c r="F1427" s="28">
        <f>COUNTIF($C$2:C1427,C1427)</f>
        <v>5</v>
      </c>
    </row>
    <row r="1428" spans="2:6">
      <c r="B1428" s="28" t="str">
        <f>CONCATENATE(C1428,COUNTIF($C$2:C1428,C1428))</f>
        <v>Fornos de Algodres6</v>
      </c>
      <c r="C1428" s="28" t="s">
        <v>308</v>
      </c>
      <c r="D1428" s="28" t="s">
        <v>132</v>
      </c>
      <c r="E1428" s="28" t="s">
        <v>1540</v>
      </c>
      <c r="F1428" s="28">
        <f>COUNTIF($C$2:C1428,C1428)</f>
        <v>6</v>
      </c>
    </row>
    <row r="1429" spans="2:6">
      <c r="B1429" s="28" t="str">
        <f>CONCATENATE(C1429,COUNTIF($C$2:C1429,C1429))</f>
        <v>Fornos de Algodres7</v>
      </c>
      <c r="C1429" s="28" t="s">
        <v>308</v>
      </c>
      <c r="D1429" s="28" t="s">
        <v>132</v>
      </c>
      <c r="E1429" s="28" t="s">
        <v>1559</v>
      </c>
      <c r="F1429" s="28">
        <f>COUNTIF($C$2:C1429,C1429)</f>
        <v>7</v>
      </c>
    </row>
    <row r="1430" spans="2:6">
      <c r="B1430" s="28" t="str">
        <f>CONCATENATE(C1430,COUNTIF($C$2:C1430,C1430))</f>
        <v>Fornos de Algodres8</v>
      </c>
      <c r="C1430" s="28" t="s">
        <v>308</v>
      </c>
      <c r="D1430" s="28" t="s">
        <v>132</v>
      </c>
      <c r="E1430" s="28" t="s">
        <v>1671</v>
      </c>
      <c r="F1430" s="28">
        <f>COUNTIF($C$2:C1430,C1430)</f>
        <v>8</v>
      </c>
    </row>
    <row r="1431" spans="2:6">
      <c r="B1431" s="28" t="str">
        <f>CONCATENATE(C1431,COUNTIF($C$2:C1431,C1431))</f>
        <v>Fornos de Algodres9</v>
      </c>
      <c r="C1431" s="28" t="s">
        <v>308</v>
      </c>
      <c r="D1431" s="28" t="s">
        <v>132</v>
      </c>
      <c r="E1431" s="28" t="s">
        <v>1726</v>
      </c>
      <c r="F1431" s="28">
        <f>COUNTIF($C$2:C1431,C1431)</f>
        <v>9</v>
      </c>
    </row>
    <row r="1432" spans="2:6">
      <c r="B1432" s="28" t="str">
        <f>CONCATENATE(C1432,COUNTIF($C$2:C1432,C1432))</f>
        <v>Fornos de Algodres10</v>
      </c>
      <c r="C1432" s="28" t="s">
        <v>308</v>
      </c>
      <c r="D1432" s="28" t="s">
        <v>132</v>
      </c>
      <c r="E1432" s="28" t="s">
        <v>1857</v>
      </c>
      <c r="F1432" s="28">
        <f>COUNTIF($C$2:C1432,C1432)</f>
        <v>10</v>
      </c>
    </row>
    <row r="1433" spans="2:6">
      <c r="B1433" s="28" t="str">
        <f>CONCATENATE(C1433,COUNTIF($C$2:C1433,C1433))</f>
        <v>Fornos de Algodres11</v>
      </c>
      <c r="C1433" s="28" t="s">
        <v>308</v>
      </c>
      <c r="D1433" s="28" t="s">
        <v>132</v>
      </c>
      <c r="E1433" s="28" t="s">
        <v>2154</v>
      </c>
      <c r="F1433" s="28">
        <f>COUNTIF($C$2:C1433,C1433)</f>
        <v>11</v>
      </c>
    </row>
    <row r="1434" spans="2:6">
      <c r="B1434" s="28" t="str">
        <f>CONCATENATE(C1434,COUNTIF($C$2:C1434,C1434))</f>
        <v>Fornos de Algodres12</v>
      </c>
      <c r="C1434" s="28" t="s">
        <v>308</v>
      </c>
      <c r="D1434" s="28" t="s">
        <v>132</v>
      </c>
      <c r="E1434" s="28" t="s">
        <v>2633</v>
      </c>
      <c r="F1434" s="28">
        <f>COUNTIF($C$2:C1434,C1434)</f>
        <v>12</v>
      </c>
    </row>
    <row r="1435" spans="2:6">
      <c r="B1435" s="28" t="str">
        <f>CONCATENATE(C1435,COUNTIF($C$2:C1435,C1435))</f>
        <v>Guarda1</v>
      </c>
      <c r="C1435" s="28" t="s">
        <v>328</v>
      </c>
      <c r="D1435" s="28" t="s">
        <v>132</v>
      </c>
      <c r="E1435" s="28" t="s">
        <v>167</v>
      </c>
      <c r="F1435" s="28">
        <f>COUNTIF($C$2:C1435,C1435)</f>
        <v>1</v>
      </c>
    </row>
    <row r="1436" spans="2:6">
      <c r="B1436" s="28" t="str">
        <f>CONCATENATE(C1436,COUNTIF($C$2:C1436,C1436))</f>
        <v>Guarda2</v>
      </c>
      <c r="C1436" s="28" t="s">
        <v>328</v>
      </c>
      <c r="D1436" s="28" t="s">
        <v>132</v>
      </c>
      <c r="E1436" s="28" t="s">
        <v>311</v>
      </c>
      <c r="F1436" s="28">
        <f>COUNTIF($C$2:C1436,C1436)</f>
        <v>2</v>
      </c>
    </row>
    <row r="1437" spans="2:6">
      <c r="B1437" s="28" t="str">
        <f>CONCATENATE(C1437,COUNTIF($C$2:C1437,C1437))</f>
        <v>Guarda3</v>
      </c>
      <c r="C1437" s="28" t="s">
        <v>328</v>
      </c>
      <c r="D1437" s="28" t="s">
        <v>132</v>
      </c>
      <c r="E1437" s="28" t="s">
        <v>327</v>
      </c>
      <c r="F1437" s="28">
        <f>COUNTIF($C$2:C1437,C1437)</f>
        <v>3</v>
      </c>
    </row>
    <row r="1438" spans="2:6">
      <c r="B1438" s="28" t="str">
        <f>CONCATENATE(C1438,COUNTIF($C$2:C1438,C1438))</f>
        <v>Guarda4</v>
      </c>
      <c r="C1438" s="28" t="s">
        <v>328</v>
      </c>
      <c r="D1438" s="28" t="s">
        <v>132</v>
      </c>
      <c r="E1438" s="28" t="s">
        <v>471</v>
      </c>
      <c r="F1438" s="28">
        <f>COUNTIF($C$2:C1438,C1438)</f>
        <v>4</v>
      </c>
    </row>
    <row r="1439" spans="2:6">
      <c r="B1439" s="28" t="str">
        <f>CONCATENATE(C1439,COUNTIF($C$2:C1439,C1439))</f>
        <v>Guarda5</v>
      </c>
      <c r="C1439" s="28" t="s">
        <v>328</v>
      </c>
      <c r="D1439" s="28" t="s">
        <v>132</v>
      </c>
      <c r="E1439" s="28" t="s">
        <v>670</v>
      </c>
      <c r="F1439" s="28">
        <f>COUNTIF($C$2:C1439,C1439)</f>
        <v>5</v>
      </c>
    </row>
    <row r="1440" spans="2:6">
      <c r="B1440" s="28" t="str">
        <f>CONCATENATE(C1440,COUNTIF($C$2:C1440,C1440))</f>
        <v>Guarda6</v>
      </c>
      <c r="C1440" s="28" t="s">
        <v>328</v>
      </c>
      <c r="D1440" s="28" t="s">
        <v>132</v>
      </c>
      <c r="E1440" s="28" t="s">
        <v>714</v>
      </c>
      <c r="F1440" s="28">
        <f>COUNTIF($C$2:C1440,C1440)</f>
        <v>6</v>
      </c>
    </row>
    <row r="1441" spans="2:6">
      <c r="B1441" s="28" t="str">
        <f>CONCATENATE(C1441,COUNTIF($C$2:C1441,C1441))</f>
        <v>Guarda7</v>
      </c>
      <c r="C1441" s="28" t="s">
        <v>328</v>
      </c>
      <c r="D1441" s="28" t="s">
        <v>132</v>
      </c>
      <c r="E1441" s="28" t="s">
        <v>715</v>
      </c>
      <c r="F1441" s="28">
        <f>COUNTIF($C$2:C1441,C1441)</f>
        <v>7</v>
      </c>
    </row>
    <row r="1442" spans="2:6">
      <c r="B1442" s="28" t="str">
        <f>CONCATENATE(C1442,COUNTIF($C$2:C1442,C1442))</f>
        <v>Guarda8</v>
      </c>
      <c r="C1442" s="28" t="s">
        <v>328</v>
      </c>
      <c r="D1442" s="28" t="s">
        <v>132</v>
      </c>
      <c r="E1442" s="28" t="s">
        <v>811</v>
      </c>
      <c r="F1442" s="28">
        <f>COUNTIF($C$2:C1442,C1442)</f>
        <v>8</v>
      </c>
    </row>
    <row r="1443" spans="2:6">
      <c r="B1443" s="28" t="str">
        <f>CONCATENATE(C1443,COUNTIF($C$2:C1443,C1443))</f>
        <v>Guarda9</v>
      </c>
      <c r="C1443" s="28" t="s">
        <v>328</v>
      </c>
      <c r="D1443" s="28" t="s">
        <v>132</v>
      </c>
      <c r="E1443" s="28" t="s">
        <v>1039</v>
      </c>
      <c r="F1443" s="28">
        <f>COUNTIF($C$2:C1443,C1443)</f>
        <v>9</v>
      </c>
    </row>
    <row r="1444" spans="2:6">
      <c r="B1444" s="28" t="str">
        <f>CONCATENATE(C1444,COUNTIF($C$2:C1444,C1444))</f>
        <v>Guarda10</v>
      </c>
      <c r="C1444" s="28" t="s">
        <v>328</v>
      </c>
      <c r="D1444" s="28" t="s">
        <v>132</v>
      </c>
      <c r="E1444" s="28" t="s">
        <v>1046</v>
      </c>
      <c r="F1444" s="28">
        <f>COUNTIF($C$2:C1444,C1444)</f>
        <v>10</v>
      </c>
    </row>
    <row r="1445" spans="2:6">
      <c r="B1445" s="28" t="str">
        <f>CONCATENATE(C1445,COUNTIF($C$2:C1445,C1445))</f>
        <v>Guarda11</v>
      </c>
      <c r="C1445" s="28" t="s">
        <v>328</v>
      </c>
      <c r="D1445" s="28" t="s">
        <v>132</v>
      </c>
      <c r="E1445" s="28" t="s">
        <v>1072</v>
      </c>
      <c r="F1445" s="28">
        <f>COUNTIF($C$2:C1445,C1445)</f>
        <v>11</v>
      </c>
    </row>
    <row r="1446" spans="2:6">
      <c r="B1446" s="28" t="str">
        <f>CONCATENATE(C1446,COUNTIF($C$2:C1446,C1446))</f>
        <v>Guarda12</v>
      </c>
      <c r="C1446" s="28" t="s">
        <v>328</v>
      </c>
      <c r="D1446" s="28" t="s">
        <v>132</v>
      </c>
      <c r="E1446" s="28" t="s">
        <v>1134</v>
      </c>
      <c r="F1446" s="28">
        <f>COUNTIF($C$2:C1446,C1446)</f>
        <v>12</v>
      </c>
    </row>
    <row r="1447" spans="2:6">
      <c r="B1447" s="28" t="str">
        <f>CONCATENATE(C1447,COUNTIF($C$2:C1447,C1447))</f>
        <v>Guarda13</v>
      </c>
      <c r="C1447" s="28" t="s">
        <v>328</v>
      </c>
      <c r="D1447" s="28" t="s">
        <v>132</v>
      </c>
      <c r="E1447" s="28" t="s">
        <v>1170</v>
      </c>
      <c r="F1447" s="28">
        <f>COUNTIF($C$2:C1447,C1447)</f>
        <v>13</v>
      </c>
    </row>
    <row r="1448" spans="2:6">
      <c r="B1448" s="28" t="str">
        <f>CONCATENATE(C1448,COUNTIF($C$2:C1448,C1448))</f>
        <v>Guarda14</v>
      </c>
      <c r="C1448" s="28" t="s">
        <v>328</v>
      </c>
      <c r="D1448" s="28" t="s">
        <v>132</v>
      </c>
      <c r="E1448" s="28" t="s">
        <v>1303</v>
      </c>
      <c r="F1448" s="28">
        <f>COUNTIF($C$2:C1448,C1448)</f>
        <v>14</v>
      </c>
    </row>
    <row r="1449" spans="2:6">
      <c r="B1449" s="28" t="str">
        <f>CONCATENATE(C1449,COUNTIF($C$2:C1449,C1449))</f>
        <v>Guarda15</v>
      </c>
      <c r="C1449" s="28" t="s">
        <v>328</v>
      </c>
      <c r="D1449" s="28" t="s">
        <v>132</v>
      </c>
      <c r="E1449" s="28" t="s">
        <v>1310</v>
      </c>
      <c r="F1449" s="28">
        <f>COUNTIF($C$2:C1449,C1449)</f>
        <v>15</v>
      </c>
    </row>
    <row r="1450" spans="2:6">
      <c r="B1450" s="28" t="str">
        <f>CONCATENATE(C1450,COUNTIF($C$2:C1450,C1450))</f>
        <v>Guarda16</v>
      </c>
      <c r="C1450" s="28" t="s">
        <v>328</v>
      </c>
      <c r="D1450" s="28" t="s">
        <v>132</v>
      </c>
      <c r="E1450" s="28" t="s">
        <v>1328</v>
      </c>
      <c r="F1450" s="28">
        <f>COUNTIF($C$2:C1450,C1450)</f>
        <v>16</v>
      </c>
    </row>
    <row r="1451" spans="2:6">
      <c r="B1451" s="28" t="str">
        <f>CONCATENATE(C1451,COUNTIF($C$2:C1451,C1451))</f>
        <v>Guarda17</v>
      </c>
      <c r="C1451" s="28" t="s">
        <v>328</v>
      </c>
      <c r="D1451" s="28" t="s">
        <v>132</v>
      </c>
      <c r="E1451" s="28" t="s">
        <v>1484</v>
      </c>
      <c r="F1451" s="28">
        <f>COUNTIF($C$2:C1451,C1451)</f>
        <v>17</v>
      </c>
    </row>
    <row r="1452" spans="2:6">
      <c r="B1452" s="28" t="str">
        <f>CONCATENATE(C1452,COUNTIF($C$2:C1452,C1452))</f>
        <v>Guarda18</v>
      </c>
      <c r="C1452" s="28" t="s">
        <v>328</v>
      </c>
      <c r="D1452" s="28" t="s">
        <v>132</v>
      </c>
      <c r="E1452" s="28" t="s">
        <v>1485</v>
      </c>
      <c r="F1452" s="28">
        <f>COUNTIF($C$2:C1452,C1452)</f>
        <v>18</v>
      </c>
    </row>
    <row r="1453" spans="2:6">
      <c r="B1453" s="28" t="str">
        <f>CONCATENATE(C1453,COUNTIF($C$2:C1453,C1453))</f>
        <v>Guarda19</v>
      </c>
      <c r="C1453" s="28" t="s">
        <v>328</v>
      </c>
      <c r="D1453" s="28" t="s">
        <v>132</v>
      </c>
      <c r="E1453" s="28" t="s">
        <v>328</v>
      </c>
      <c r="F1453" s="28">
        <f>COUNTIF($C$2:C1453,C1453)</f>
        <v>19</v>
      </c>
    </row>
    <row r="1454" spans="2:6">
      <c r="B1454" s="28" t="str">
        <f>CONCATENATE(C1454,COUNTIF($C$2:C1454,C1454))</f>
        <v>Guarda20</v>
      </c>
      <c r="C1454" s="28" t="s">
        <v>328</v>
      </c>
      <c r="D1454" s="28" t="s">
        <v>132</v>
      </c>
      <c r="E1454" s="28" t="s">
        <v>1549</v>
      </c>
      <c r="F1454" s="28">
        <f>COUNTIF($C$2:C1454,C1454)</f>
        <v>20</v>
      </c>
    </row>
    <row r="1455" spans="2:6">
      <c r="B1455" s="28" t="str">
        <f>CONCATENATE(C1455,COUNTIF($C$2:C1455,C1455))</f>
        <v>Guarda21</v>
      </c>
      <c r="C1455" s="28" t="s">
        <v>328</v>
      </c>
      <c r="D1455" s="28" t="s">
        <v>132</v>
      </c>
      <c r="E1455" s="28" t="s">
        <v>1550</v>
      </c>
      <c r="F1455" s="28">
        <f>COUNTIF($C$2:C1455,C1455)</f>
        <v>21</v>
      </c>
    </row>
    <row r="1456" spans="2:6">
      <c r="B1456" s="28" t="str">
        <f>CONCATENATE(C1456,COUNTIF($C$2:C1456,C1456))</f>
        <v>Guarda22</v>
      </c>
      <c r="C1456" s="28" t="s">
        <v>328</v>
      </c>
      <c r="D1456" s="28" t="s">
        <v>132</v>
      </c>
      <c r="E1456" s="28" t="s">
        <v>1553</v>
      </c>
      <c r="F1456" s="28">
        <f>COUNTIF($C$2:C1456,C1456)</f>
        <v>22</v>
      </c>
    </row>
    <row r="1457" spans="2:6">
      <c r="B1457" s="28" t="str">
        <f>CONCATENATE(C1457,COUNTIF($C$2:C1457,C1457))</f>
        <v>Guarda23</v>
      </c>
      <c r="C1457" s="28" t="s">
        <v>328</v>
      </c>
      <c r="D1457" s="28" t="s">
        <v>132</v>
      </c>
      <c r="E1457" s="28" t="s">
        <v>1665</v>
      </c>
      <c r="F1457" s="28">
        <f>COUNTIF($C$2:C1457,C1457)</f>
        <v>23</v>
      </c>
    </row>
    <row r="1458" spans="2:6">
      <c r="B1458" s="28" t="str">
        <f>CONCATENATE(C1458,COUNTIF($C$2:C1458,C1458))</f>
        <v>Guarda24</v>
      </c>
      <c r="C1458" s="28" t="s">
        <v>328</v>
      </c>
      <c r="D1458" s="28" t="s">
        <v>132</v>
      </c>
      <c r="E1458" s="28" t="s">
        <v>1714</v>
      </c>
      <c r="F1458" s="28">
        <f>COUNTIF($C$2:C1458,C1458)</f>
        <v>24</v>
      </c>
    </row>
    <row r="1459" spans="2:6">
      <c r="B1459" s="28" t="str">
        <f>CONCATENATE(C1459,COUNTIF($C$2:C1459,C1459))</f>
        <v>Guarda25</v>
      </c>
      <c r="C1459" s="28" t="s">
        <v>328</v>
      </c>
      <c r="D1459" s="28" t="s">
        <v>132</v>
      </c>
      <c r="E1459" s="28" t="s">
        <v>1745</v>
      </c>
      <c r="F1459" s="28">
        <f>COUNTIF($C$2:C1459,C1459)</f>
        <v>25</v>
      </c>
    </row>
    <row r="1460" spans="2:6">
      <c r="B1460" s="28" t="str">
        <f>CONCATENATE(C1460,COUNTIF($C$2:C1460,C1460))</f>
        <v>Guarda26</v>
      </c>
      <c r="C1460" s="28" t="s">
        <v>328</v>
      </c>
      <c r="D1460" s="28" t="s">
        <v>132</v>
      </c>
      <c r="E1460" s="28" t="s">
        <v>1781</v>
      </c>
      <c r="F1460" s="28">
        <f>COUNTIF($C$2:C1460,C1460)</f>
        <v>26</v>
      </c>
    </row>
    <row r="1461" spans="2:6">
      <c r="B1461" s="28" t="str">
        <f>CONCATENATE(C1461,COUNTIF($C$2:C1461,C1461))</f>
        <v>Guarda27</v>
      </c>
      <c r="C1461" s="28" t="s">
        <v>328</v>
      </c>
      <c r="D1461" s="28" t="s">
        <v>132</v>
      </c>
      <c r="E1461" s="28" t="s">
        <v>1966</v>
      </c>
      <c r="F1461" s="28">
        <f>COUNTIF($C$2:C1461,C1461)</f>
        <v>27</v>
      </c>
    </row>
    <row r="1462" spans="2:6">
      <c r="B1462" s="28" t="str">
        <f>CONCATENATE(C1462,COUNTIF($C$2:C1462,C1462))</f>
        <v>Guarda28</v>
      </c>
      <c r="C1462" s="28" t="s">
        <v>328</v>
      </c>
      <c r="D1462" s="28" t="s">
        <v>132</v>
      </c>
      <c r="E1462" s="28" t="s">
        <v>2014</v>
      </c>
      <c r="F1462" s="28">
        <f>COUNTIF($C$2:C1462,C1462)</f>
        <v>28</v>
      </c>
    </row>
    <row r="1463" spans="2:6">
      <c r="B1463" s="28" t="str">
        <f>CONCATENATE(C1463,COUNTIF($C$2:C1463,C1463))</f>
        <v>Guarda29</v>
      </c>
      <c r="C1463" s="28" t="s">
        <v>328</v>
      </c>
      <c r="D1463" s="28" t="s">
        <v>132</v>
      </c>
      <c r="E1463" s="28" t="s">
        <v>2039</v>
      </c>
      <c r="F1463" s="28">
        <f>COUNTIF($C$2:C1463,C1463)</f>
        <v>29</v>
      </c>
    </row>
    <row r="1464" spans="2:6">
      <c r="B1464" s="28" t="str">
        <f>CONCATENATE(C1464,COUNTIF($C$2:C1464,C1464))</f>
        <v>Guarda30</v>
      </c>
      <c r="C1464" s="28" t="s">
        <v>328</v>
      </c>
      <c r="D1464" s="28" t="s">
        <v>132</v>
      </c>
      <c r="E1464" s="28" t="s">
        <v>2111</v>
      </c>
      <c r="F1464" s="28">
        <f>COUNTIF($C$2:C1464,C1464)</f>
        <v>30</v>
      </c>
    </row>
    <row r="1465" spans="2:6">
      <c r="B1465" s="28" t="str">
        <f>CONCATENATE(C1465,COUNTIF($C$2:C1465,C1465))</f>
        <v>Guarda31</v>
      </c>
      <c r="C1465" s="28" t="s">
        <v>328</v>
      </c>
      <c r="D1465" s="28" t="s">
        <v>132</v>
      </c>
      <c r="E1465" s="28" t="s">
        <v>2118</v>
      </c>
      <c r="F1465" s="28">
        <f>COUNTIF($C$2:C1465,C1465)</f>
        <v>31</v>
      </c>
    </row>
    <row r="1466" spans="2:6">
      <c r="B1466" s="28" t="str">
        <f>CONCATENATE(C1466,COUNTIF($C$2:C1466,C1466))</f>
        <v>Guarda32</v>
      </c>
      <c r="C1466" s="28" t="s">
        <v>328</v>
      </c>
      <c r="D1466" s="28" t="s">
        <v>132</v>
      </c>
      <c r="E1466" s="28" t="s">
        <v>2176</v>
      </c>
      <c r="F1466" s="28">
        <f>COUNTIF($C$2:C1466,C1466)</f>
        <v>32</v>
      </c>
    </row>
    <row r="1467" spans="2:6">
      <c r="B1467" s="28" t="str">
        <f>CONCATENATE(C1467,COUNTIF($C$2:C1467,C1467))</f>
        <v>Guarda33</v>
      </c>
      <c r="C1467" s="28" t="s">
        <v>328</v>
      </c>
      <c r="D1467" s="28" t="s">
        <v>132</v>
      </c>
      <c r="E1467" s="28" t="s">
        <v>2263</v>
      </c>
      <c r="F1467" s="28">
        <f>COUNTIF($C$2:C1467,C1467)</f>
        <v>33</v>
      </c>
    </row>
    <row r="1468" spans="2:6">
      <c r="B1468" s="28" t="str">
        <f>CONCATENATE(C1468,COUNTIF($C$2:C1468,C1468))</f>
        <v>Guarda34</v>
      </c>
      <c r="C1468" s="28" t="s">
        <v>328</v>
      </c>
      <c r="D1468" s="28" t="s">
        <v>132</v>
      </c>
      <c r="E1468" s="28" t="s">
        <v>2380</v>
      </c>
      <c r="F1468" s="28">
        <f>COUNTIF($C$2:C1468,C1468)</f>
        <v>34</v>
      </c>
    </row>
    <row r="1469" spans="2:6">
      <c r="B1469" s="28" t="str">
        <f>CONCATENATE(C1469,COUNTIF($C$2:C1469,C1469))</f>
        <v>Guarda35</v>
      </c>
      <c r="C1469" s="28" t="s">
        <v>328</v>
      </c>
      <c r="D1469" s="28" t="s">
        <v>132</v>
      </c>
      <c r="E1469" s="28" t="s">
        <v>2631</v>
      </c>
      <c r="F1469" s="28">
        <f>COUNTIF($C$2:C1469,C1469)</f>
        <v>35</v>
      </c>
    </row>
    <row r="1470" spans="2:6">
      <c r="B1470" s="28" t="str">
        <f>CONCATENATE(C1470,COUNTIF($C$2:C1470,C1470))</f>
        <v>Guarda36</v>
      </c>
      <c r="C1470" s="28" t="s">
        <v>328</v>
      </c>
      <c r="D1470" s="28" t="s">
        <v>132</v>
      </c>
      <c r="E1470" s="28" t="s">
        <v>2807</v>
      </c>
      <c r="F1470" s="28">
        <f>COUNTIF($C$2:C1470,C1470)</f>
        <v>36</v>
      </c>
    </row>
    <row r="1471" spans="2:6">
      <c r="B1471" s="28" t="str">
        <f>CONCATENATE(C1471,COUNTIF($C$2:C1471,C1471))</f>
        <v>Guarda37</v>
      </c>
      <c r="C1471" s="28" t="s">
        <v>328</v>
      </c>
      <c r="D1471" s="28" t="s">
        <v>132</v>
      </c>
      <c r="E1471" s="28" t="s">
        <v>2831</v>
      </c>
      <c r="F1471" s="28">
        <f>COUNTIF($C$2:C1471,C1471)</f>
        <v>37</v>
      </c>
    </row>
    <row r="1472" spans="2:6">
      <c r="B1472" s="28" t="str">
        <f>CONCATENATE(C1472,COUNTIF($C$2:C1472,C1472))</f>
        <v>Guarda38</v>
      </c>
      <c r="C1472" s="28" t="s">
        <v>328</v>
      </c>
      <c r="D1472" s="28" t="s">
        <v>132</v>
      </c>
      <c r="E1472" s="28" t="s">
        <v>2853</v>
      </c>
      <c r="F1472" s="28">
        <f>COUNTIF($C$2:C1472,C1472)</f>
        <v>38</v>
      </c>
    </row>
    <row r="1473" spans="2:6">
      <c r="B1473" s="28" t="str">
        <f>CONCATENATE(C1473,COUNTIF($C$2:C1473,C1473))</f>
        <v>Guarda39</v>
      </c>
      <c r="C1473" s="28" t="s">
        <v>328</v>
      </c>
      <c r="D1473" s="28" t="s">
        <v>132</v>
      </c>
      <c r="E1473" s="28" t="s">
        <v>2876</v>
      </c>
      <c r="F1473" s="28">
        <f>COUNTIF($C$2:C1473,C1473)</f>
        <v>39</v>
      </c>
    </row>
    <row r="1474" spans="2:6">
      <c r="B1474" s="28" t="str">
        <f>CONCATENATE(C1474,COUNTIF($C$2:C1474,C1474))</f>
        <v>Guarda40</v>
      </c>
      <c r="C1474" s="28" t="s">
        <v>328</v>
      </c>
      <c r="D1474" s="28" t="s">
        <v>132</v>
      </c>
      <c r="E1474" s="28" t="s">
        <v>2892</v>
      </c>
      <c r="F1474" s="28">
        <f>COUNTIF($C$2:C1474,C1474)</f>
        <v>40</v>
      </c>
    </row>
    <row r="1475" spans="2:6">
      <c r="B1475" s="28" t="str">
        <f>CONCATENATE(C1475,COUNTIF($C$2:C1475,C1475))</f>
        <v>Guarda41</v>
      </c>
      <c r="C1475" s="28" t="s">
        <v>328</v>
      </c>
      <c r="D1475" s="28" t="s">
        <v>132</v>
      </c>
      <c r="E1475" s="28" t="s">
        <v>2908</v>
      </c>
      <c r="F1475" s="28">
        <f>COUNTIF($C$2:C1475,C1475)</f>
        <v>41</v>
      </c>
    </row>
    <row r="1476" spans="2:6">
      <c r="B1476" s="28" t="str">
        <f>CONCATENATE(C1476,COUNTIF($C$2:C1476,C1476))</f>
        <v>Guarda42</v>
      </c>
      <c r="C1476" s="28" t="s">
        <v>328</v>
      </c>
      <c r="D1476" s="28" t="s">
        <v>132</v>
      </c>
      <c r="E1476" s="28" t="s">
        <v>2913</v>
      </c>
      <c r="F1476" s="28">
        <f>COUNTIF($C$2:C1476,C1476)</f>
        <v>42</v>
      </c>
    </row>
    <row r="1477" spans="2:6">
      <c r="B1477" s="28" t="str">
        <f>CONCATENATE(C1477,COUNTIF($C$2:C1477,C1477))</f>
        <v>Guarda43</v>
      </c>
      <c r="C1477" s="28" t="s">
        <v>328</v>
      </c>
      <c r="D1477" s="28" t="s">
        <v>132</v>
      </c>
      <c r="E1477" s="28" t="s">
        <v>2915</v>
      </c>
      <c r="F1477" s="28">
        <f>COUNTIF($C$2:C1477,C1477)</f>
        <v>43</v>
      </c>
    </row>
    <row r="1478" spans="2:6">
      <c r="B1478" s="28" t="str">
        <f>CONCATENATE(C1478,COUNTIF($C$2:C1478,C1478))</f>
        <v>Manteigas1</v>
      </c>
      <c r="C1478" s="28" t="s">
        <v>379</v>
      </c>
      <c r="D1478" s="28" t="s">
        <v>132</v>
      </c>
      <c r="E1478" s="28" t="s">
        <v>1704</v>
      </c>
      <c r="F1478" s="28">
        <f>COUNTIF($C$2:C1478,C1478)</f>
        <v>1</v>
      </c>
    </row>
    <row r="1479" spans="2:6">
      <c r="B1479" s="28" t="str">
        <f>CONCATENATE(C1479,COUNTIF($C$2:C1479,C1479))</f>
        <v>Manteigas2</v>
      </c>
      <c r="C1479" s="28" t="s">
        <v>379</v>
      </c>
      <c r="D1479" s="28" t="s">
        <v>132</v>
      </c>
      <c r="E1479" s="28" t="s">
        <v>1705</v>
      </c>
      <c r="F1479" s="28">
        <f>COUNTIF($C$2:C1479,C1479)</f>
        <v>2</v>
      </c>
    </row>
    <row r="1480" spans="2:6">
      <c r="B1480" s="28" t="str">
        <f>CONCATENATE(C1480,COUNTIF($C$2:C1480,C1480))</f>
        <v>Manteigas3</v>
      </c>
      <c r="C1480" s="28" t="s">
        <v>379</v>
      </c>
      <c r="D1480" s="28" t="s">
        <v>132</v>
      </c>
      <c r="E1480" s="28" t="s">
        <v>2312</v>
      </c>
      <c r="F1480" s="28">
        <f>COUNTIF($C$2:C1480,C1480)</f>
        <v>3</v>
      </c>
    </row>
    <row r="1481" spans="2:6">
      <c r="B1481" s="28" t="str">
        <f>CONCATENATE(C1481,COUNTIF($C$2:C1481,C1481))</f>
        <v>Manteigas4</v>
      </c>
      <c r="C1481" s="28" t="s">
        <v>379</v>
      </c>
      <c r="D1481" s="28" t="s">
        <v>132</v>
      </c>
      <c r="E1481" s="28" t="s">
        <v>2800</v>
      </c>
      <c r="F1481" s="28">
        <f>COUNTIF($C$2:C1481,C1481)</f>
        <v>4</v>
      </c>
    </row>
    <row r="1482" spans="2:6">
      <c r="B1482" s="28" t="str">
        <f>CONCATENATE(C1482,COUNTIF($C$2:C1482,C1482))</f>
        <v>Mêda1</v>
      </c>
      <c r="C1482" s="28" t="s">
        <v>389</v>
      </c>
      <c r="D1482" s="28" t="s">
        <v>132</v>
      </c>
      <c r="E1482" s="28" t="s">
        <v>720</v>
      </c>
      <c r="F1482" s="28">
        <f>COUNTIF($C$2:C1482,C1482)</f>
        <v>1</v>
      </c>
    </row>
    <row r="1483" spans="2:6">
      <c r="B1483" s="28" t="str">
        <f>CONCATENATE(C1483,COUNTIF($C$2:C1483,C1483))</f>
        <v>Mêda2</v>
      </c>
      <c r="C1483" s="28" t="s">
        <v>389</v>
      </c>
      <c r="D1483" s="28" t="s">
        <v>132</v>
      </c>
      <c r="E1483" s="28" t="s">
        <v>773</v>
      </c>
      <c r="F1483" s="28">
        <f>COUNTIF($C$2:C1483,C1483)</f>
        <v>2</v>
      </c>
    </row>
    <row r="1484" spans="2:6">
      <c r="B1484" s="28" t="str">
        <f>CONCATENATE(C1484,COUNTIF($C$2:C1484,C1484))</f>
        <v>Mêda3</v>
      </c>
      <c r="C1484" s="28" t="s">
        <v>389</v>
      </c>
      <c r="D1484" s="28" t="s">
        <v>132</v>
      </c>
      <c r="E1484" s="28" t="s">
        <v>1155</v>
      </c>
      <c r="F1484" s="28">
        <f>COUNTIF($C$2:C1484,C1484)</f>
        <v>3</v>
      </c>
    </row>
    <row r="1485" spans="2:6">
      <c r="B1485" s="28" t="str">
        <f>CONCATENATE(C1485,COUNTIF($C$2:C1485,C1485))</f>
        <v>Mêda4</v>
      </c>
      <c r="C1485" s="28" t="s">
        <v>389</v>
      </c>
      <c r="D1485" s="28" t="s">
        <v>132</v>
      </c>
      <c r="E1485" s="28" t="s">
        <v>1635</v>
      </c>
      <c r="F1485" s="28">
        <f>COUNTIF($C$2:C1485,C1485)</f>
        <v>4</v>
      </c>
    </row>
    <row r="1486" spans="2:6">
      <c r="B1486" s="28" t="str">
        <f>CONCATENATE(C1486,COUNTIF($C$2:C1486,C1486))</f>
        <v>Mêda5</v>
      </c>
      <c r="C1486" s="28" t="s">
        <v>389</v>
      </c>
      <c r="D1486" s="28" t="s">
        <v>132</v>
      </c>
      <c r="E1486" s="28" t="s">
        <v>1709</v>
      </c>
      <c r="F1486" s="28">
        <f>COUNTIF($C$2:C1486,C1486)</f>
        <v>5</v>
      </c>
    </row>
    <row r="1487" spans="2:6">
      <c r="B1487" s="28" t="str">
        <f>CONCATENATE(C1487,COUNTIF($C$2:C1487,C1487))</f>
        <v>Mêda6</v>
      </c>
      <c r="C1487" s="28" t="s">
        <v>389</v>
      </c>
      <c r="D1487" s="28" t="s">
        <v>132</v>
      </c>
      <c r="E1487" s="28" t="s">
        <v>1737</v>
      </c>
      <c r="F1487" s="28">
        <f>COUNTIF($C$2:C1487,C1487)</f>
        <v>6</v>
      </c>
    </row>
    <row r="1488" spans="2:6">
      <c r="B1488" s="28" t="str">
        <f>CONCATENATE(C1488,COUNTIF($C$2:C1488,C1488))</f>
        <v>Mêda7</v>
      </c>
      <c r="C1488" s="28" t="s">
        <v>389</v>
      </c>
      <c r="D1488" s="28" t="s">
        <v>132</v>
      </c>
      <c r="E1488" s="28" t="s">
        <v>2085</v>
      </c>
      <c r="F1488" s="28">
        <f>COUNTIF($C$2:C1488,C1488)</f>
        <v>7</v>
      </c>
    </row>
    <row r="1489" spans="2:6">
      <c r="B1489" s="28" t="str">
        <f>CONCATENATE(C1489,COUNTIF($C$2:C1489,C1489))</f>
        <v>Mêda8</v>
      </c>
      <c r="C1489" s="28" t="s">
        <v>389</v>
      </c>
      <c r="D1489" s="28" t="s">
        <v>132</v>
      </c>
      <c r="E1489" s="28" t="s">
        <v>2144</v>
      </c>
      <c r="F1489" s="28">
        <f>COUNTIF($C$2:C1489,C1489)</f>
        <v>8</v>
      </c>
    </row>
    <row r="1490" spans="2:6">
      <c r="B1490" s="28" t="str">
        <f>CONCATENATE(C1490,COUNTIF($C$2:C1490,C1490))</f>
        <v>Mêda9</v>
      </c>
      <c r="C1490" s="28" t="s">
        <v>389</v>
      </c>
      <c r="D1490" s="28" t="s">
        <v>132</v>
      </c>
      <c r="E1490" s="28" t="s">
        <v>2169</v>
      </c>
      <c r="F1490" s="28">
        <f>COUNTIF($C$2:C1490,C1490)</f>
        <v>9</v>
      </c>
    </row>
    <row r="1491" spans="2:6">
      <c r="B1491" s="28" t="str">
        <f>CONCATENATE(C1491,COUNTIF($C$2:C1491,C1491))</f>
        <v>Mêda10</v>
      </c>
      <c r="C1491" s="28" t="s">
        <v>389</v>
      </c>
      <c r="D1491" s="28" t="s">
        <v>132</v>
      </c>
      <c r="E1491" s="28" t="s">
        <v>2177</v>
      </c>
      <c r="F1491" s="28">
        <f>COUNTIF($C$2:C1491,C1491)</f>
        <v>10</v>
      </c>
    </row>
    <row r="1492" spans="2:6">
      <c r="B1492" s="28" t="str">
        <f>CONCATENATE(C1492,COUNTIF($C$2:C1492,C1492))</f>
        <v>Mêda11</v>
      </c>
      <c r="C1492" s="28" t="s">
        <v>389</v>
      </c>
      <c r="D1492" s="28" t="s">
        <v>132</v>
      </c>
      <c r="E1492" s="28" t="s">
        <v>2822</v>
      </c>
      <c r="F1492" s="28">
        <f>COUNTIF($C$2:C1492,C1492)</f>
        <v>11</v>
      </c>
    </row>
    <row r="1493" spans="2:6">
      <c r="B1493" s="28" t="str">
        <f>CONCATENATE(C1493,COUNTIF($C$2:C1493,C1493))</f>
        <v>Pinhel1</v>
      </c>
      <c r="C1493" s="28" t="s">
        <v>493</v>
      </c>
      <c r="D1493" s="28" t="s">
        <v>132</v>
      </c>
      <c r="E1493" s="28" t="s">
        <v>181</v>
      </c>
      <c r="F1493" s="28">
        <f>COUNTIF($C$2:C1493,C1493)</f>
        <v>1</v>
      </c>
    </row>
    <row r="1494" spans="2:6">
      <c r="B1494" s="28" t="str">
        <f>CONCATENATE(C1494,COUNTIF($C$2:C1494,C1494))</f>
        <v>Pinhel2</v>
      </c>
      <c r="C1494" s="28" t="s">
        <v>493</v>
      </c>
      <c r="D1494" s="28" t="s">
        <v>132</v>
      </c>
      <c r="E1494" s="28" t="s">
        <v>435</v>
      </c>
      <c r="F1494" s="28">
        <f>COUNTIF($C$2:C1494,C1494)</f>
        <v>2</v>
      </c>
    </row>
    <row r="1495" spans="2:6">
      <c r="B1495" s="28" t="str">
        <f>CONCATENATE(C1495,COUNTIF($C$2:C1495,C1495))</f>
        <v>Pinhel3</v>
      </c>
      <c r="C1495" s="28" t="s">
        <v>493</v>
      </c>
      <c r="D1495" s="28" t="s">
        <v>132</v>
      </c>
      <c r="E1495" s="28" t="s">
        <v>473</v>
      </c>
      <c r="F1495" s="28">
        <f>COUNTIF($C$2:C1495,C1495)</f>
        <v>3</v>
      </c>
    </row>
    <row r="1496" spans="2:6">
      <c r="B1496" s="28" t="str">
        <f>CONCATENATE(C1496,COUNTIF($C$2:C1496,C1496))</f>
        <v>Pinhel4</v>
      </c>
      <c r="C1496" s="28" t="s">
        <v>493</v>
      </c>
      <c r="D1496" s="28" t="s">
        <v>132</v>
      </c>
      <c r="E1496" s="28" t="s">
        <v>703</v>
      </c>
      <c r="F1496" s="28">
        <f>COUNTIF($C$2:C1496,C1496)</f>
        <v>4</v>
      </c>
    </row>
    <row r="1497" spans="2:6">
      <c r="B1497" s="28" t="str">
        <f>CONCATENATE(C1497,COUNTIF($C$2:C1497,C1497))</f>
        <v>Pinhel5</v>
      </c>
      <c r="C1497" s="28" t="s">
        <v>493</v>
      </c>
      <c r="D1497" s="28" t="s">
        <v>132</v>
      </c>
      <c r="E1497" s="28" t="s">
        <v>1263</v>
      </c>
      <c r="F1497" s="28">
        <f>COUNTIF($C$2:C1497,C1497)</f>
        <v>5</v>
      </c>
    </row>
    <row r="1498" spans="2:6">
      <c r="B1498" s="28" t="str">
        <f>CONCATENATE(C1498,COUNTIF($C$2:C1498,C1498))</f>
        <v>Pinhel6</v>
      </c>
      <c r="C1498" s="28" t="s">
        <v>493</v>
      </c>
      <c r="D1498" s="28" t="s">
        <v>132</v>
      </c>
      <c r="E1498" s="28" t="s">
        <v>1417</v>
      </c>
      <c r="F1498" s="28">
        <f>COUNTIF($C$2:C1498,C1498)</f>
        <v>6</v>
      </c>
    </row>
    <row r="1499" spans="2:6">
      <c r="B1499" s="28" t="str">
        <f>CONCATENATE(C1499,COUNTIF($C$2:C1499,C1499))</f>
        <v>Pinhel7</v>
      </c>
      <c r="C1499" s="28" t="s">
        <v>493</v>
      </c>
      <c r="D1499" s="28" t="s">
        <v>132</v>
      </c>
      <c r="E1499" s="28" t="s">
        <v>1584</v>
      </c>
      <c r="F1499" s="28">
        <f>COUNTIF($C$2:C1499,C1499)</f>
        <v>7</v>
      </c>
    </row>
    <row r="1500" spans="2:6">
      <c r="B1500" s="28" t="str">
        <f>CONCATENATE(C1500,COUNTIF($C$2:C1500,C1500))</f>
        <v>Pinhel8</v>
      </c>
      <c r="C1500" s="28" t="s">
        <v>493</v>
      </c>
      <c r="D1500" s="28" t="s">
        <v>132</v>
      </c>
      <c r="E1500" s="28" t="s">
        <v>1586</v>
      </c>
      <c r="F1500" s="28">
        <f>COUNTIF($C$2:C1500,C1500)</f>
        <v>8</v>
      </c>
    </row>
    <row r="1501" spans="2:6">
      <c r="B1501" s="28" t="str">
        <f>CONCATENATE(C1501,COUNTIF($C$2:C1501,C1501))</f>
        <v>Pinhel9</v>
      </c>
      <c r="C1501" s="28" t="s">
        <v>493</v>
      </c>
      <c r="D1501" s="28" t="s">
        <v>132</v>
      </c>
      <c r="E1501" s="28" t="s">
        <v>1701</v>
      </c>
      <c r="F1501" s="28">
        <f>COUNTIF($C$2:C1501,C1501)</f>
        <v>9</v>
      </c>
    </row>
    <row r="1502" spans="2:6">
      <c r="B1502" s="28" t="str">
        <f>CONCATENATE(C1502,COUNTIF($C$2:C1502,C1502))</f>
        <v>Pinhel10</v>
      </c>
      <c r="C1502" s="28" t="s">
        <v>493</v>
      </c>
      <c r="D1502" s="28" t="s">
        <v>132</v>
      </c>
      <c r="E1502" s="28" t="s">
        <v>1957</v>
      </c>
      <c r="F1502" s="28">
        <f>COUNTIF($C$2:C1502,C1502)</f>
        <v>10</v>
      </c>
    </row>
    <row r="1503" spans="2:6">
      <c r="B1503" s="28" t="str">
        <f>CONCATENATE(C1503,COUNTIF($C$2:C1503,C1503))</f>
        <v>Pinhel11</v>
      </c>
      <c r="C1503" s="28" t="s">
        <v>493</v>
      </c>
      <c r="D1503" s="28" t="s">
        <v>132</v>
      </c>
      <c r="E1503" s="28" t="s">
        <v>493</v>
      </c>
      <c r="F1503" s="28">
        <f>COUNTIF($C$2:C1503,C1503)</f>
        <v>11</v>
      </c>
    </row>
    <row r="1504" spans="2:6">
      <c r="B1504" s="28" t="str">
        <f>CONCATENATE(C1504,COUNTIF($C$2:C1504,C1504))</f>
        <v>Pinhel12</v>
      </c>
      <c r="C1504" s="28" t="s">
        <v>493</v>
      </c>
      <c r="D1504" s="28" t="s">
        <v>132</v>
      </c>
      <c r="E1504" s="28" t="s">
        <v>2079</v>
      </c>
      <c r="F1504" s="28">
        <f>COUNTIF($C$2:C1504,C1504)</f>
        <v>12</v>
      </c>
    </row>
    <row r="1505" spans="2:6">
      <c r="B1505" s="28" t="str">
        <f>CONCATENATE(C1505,COUNTIF($C$2:C1505,C1505))</f>
        <v>Pinhel13</v>
      </c>
      <c r="C1505" s="28" t="s">
        <v>493</v>
      </c>
      <c r="D1505" s="28" t="s">
        <v>132</v>
      </c>
      <c r="E1505" s="28" t="s">
        <v>2647</v>
      </c>
      <c r="F1505" s="28">
        <f>COUNTIF($C$2:C1505,C1505)</f>
        <v>13</v>
      </c>
    </row>
    <row r="1506" spans="2:6">
      <c r="B1506" s="28" t="str">
        <f>CONCATENATE(C1506,COUNTIF($C$2:C1506,C1506))</f>
        <v>Pinhel14</v>
      </c>
      <c r="C1506" s="28" t="s">
        <v>493</v>
      </c>
      <c r="D1506" s="28" t="s">
        <v>132</v>
      </c>
      <c r="E1506" s="28" t="s">
        <v>2699</v>
      </c>
      <c r="F1506" s="28">
        <f>COUNTIF($C$2:C1506,C1506)</f>
        <v>14</v>
      </c>
    </row>
    <row r="1507" spans="2:6">
      <c r="B1507" s="28" t="str">
        <f>CONCATENATE(C1507,COUNTIF($C$2:C1507,C1507))</f>
        <v>Pinhel15</v>
      </c>
      <c r="C1507" s="28" t="s">
        <v>493</v>
      </c>
      <c r="D1507" s="28" t="s">
        <v>132</v>
      </c>
      <c r="E1507" s="28" t="s">
        <v>2786</v>
      </c>
      <c r="F1507" s="28">
        <f>COUNTIF($C$2:C1507,C1507)</f>
        <v>15</v>
      </c>
    </row>
    <row r="1508" spans="2:6">
      <c r="B1508" s="28" t="str">
        <f>CONCATENATE(C1508,COUNTIF($C$2:C1508,C1508))</f>
        <v>Pinhel16</v>
      </c>
      <c r="C1508" s="28" t="s">
        <v>493</v>
      </c>
      <c r="D1508" s="28" t="s">
        <v>132</v>
      </c>
      <c r="E1508" s="28" t="s">
        <v>2818</v>
      </c>
      <c r="F1508" s="28">
        <f>COUNTIF($C$2:C1508,C1508)</f>
        <v>16</v>
      </c>
    </row>
    <row r="1509" spans="2:6">
      <c r="B1509" s="28" t="str">
        <f>CONCATENATE(C1509,COUNTIF($C$2:C1509,C1509))</f>
        <v>Pinhel17</v>
      </c>
      <c r="C1509" s="28" t="s">
        <v>493</v>
      </c>
      <c r="D1509" s="28" t="s">
        <v>132</v>
      </c>
      <c r="E1509" s="28" t="s">
        <v>2819</v>
      </c>
      <c r="F1509" s="28">
        <f>COUNTIF($C$2:C1509,C1509)</f>
        <v>17</v>
      </c>
    </row>
    <row r="1510" spans="2:6">
      <c r="B1510" s="28" t="str">
        <f>CONCATENATE(C1510,COUNTIF($C$2:C1510,C1510))</f>
        <v>Pinhel18</v>
      </c>
      <c r="C1510" s="28" t="s">
        <v>493</v>
      </c>
      <c r="D1510" s="28" t="s">
        <v>132</v>
      </c>
      <c r="E1510" s="28" t="s">
        <v>2847</v>
      </c>
      <c r="F1510" s="28">
        <f>COUNTIF($C$2:C1510,C1510)</f>
        <v>18</v>
      </c>
    </row>
    <row r="1511" spans="2:6">
      <c r="B1511" s="28" t="str">
        <f>CONCATENATE(C1511,COUNTIF($C$2:C1511,C1511))</f>
        <v>Sabugal1</v>
      </c>
      <c r="C1511" s="28" t="s">
        <v>545</v>
      </c>
      <c r="D1511" s="28" t="s">
        <v>132</v>
      </c>
      <c r="E1511" s="28" t="s">
        <v>201</v>
      </c>
      <c r="F1511" s="28">
        <f>COUNTIF($C$2:C1511,C1511)</f>
        <v>1</v>
      </c>
    </row>
    <row r="1512" spans="2:6">
      <c r="B1512" s="28" t="str">
        <f>CONCATENATE(C1512,COUNTIF($C$2:C1512,C1512))</f>
        <v>Sabugal2</v>
      </c>
      <c r="C1512" s="28" t="s">
        <v>545</v>
      </c>
      <c r="D1512" s="28" t="s">
        <v>132</v>
      </c>
      <c r="E1512" s="28" t="s">
        <v>301</v>
      </c>
      <c r="F1512" s="28">
        <f>COUNTIF($C$2:C1512,C1512)</f>
        <v>2</v>
      </c>
    </row>
    <row r="1513" spans="2:6">
      <c r="B1513" s="28" t="str">
        <f>CONCATENATE(C1513,COUNTIF($C$2:C1513,C1513))</f>
        <v>Sabugal3</v>
      </c>
      <c r="C1513" s="28" t="s">
        <v>545</v>
      </c>
      <c r="D1513" s="28" t="s">
        <v>132</v>
      </c>
      <c r="E1513" s="28" t="s">
        <v>303</v>
      </c>
      <c r="F1513" s="28">
        <f>COUNTIF($C$2:C1513,C1513)</f>
        <v>3</v>
      </c>
    </row>
    <row r="1514" spans="2:6">
      <c r="B1514" s="28" t="str">
        <f>CONCATENATE(C1514,COUNTIF($C$2:C1514,C1514))</f>
        <v>Sabugal4</v>
      </c>
      <c r="C1514" s="28" t="s">
        <v>545</v>
      </c>
      <c r="D1514" s="28" t="s">
        <v>132</v>
      </c>
      <c r="E1514" s="28" t="s">
        <v>311</v>
      </c>
      <c r="F1514" s="28">
        <f>COUNTIF($C$2:C1514,C1514)</f>
        <v>4</v>
      </c>
    </row>
    <row r="1515" spans="2:6">
      <c r="B1515" s="28" t="str">
        <f>CONCATENATE(C1515,COUNTIF($C$2:C1515,C1515))</f>
        <v>Sabugal5</v>
      </c>
      <c r="C1515" s="28" t="s">
        <v>545</v>
      </c>
      <c r="D1515" s="28" t="s">
        <v>132</v>
      </c>
      <c r="E1515" s="28" t="s">
        <v>324</v>
      </c>
      <c r="F1515" s="28">
        <f>COUNTIF($C$2:C1515,C1515)</f>
        <v>5</v>
      </c>
    </row>
    <row r="1516" spans="2:6">
      <c r="B1516" s="28" t="str">
        <f>CONCATENATE(C1516,COUNTIF($C$2:C1516,C1516))</f>
        <v>Sabugal6</v>
      </c>
      <c r="C1516" s="28" t="s">
        <v>545</v>
      </c>
      <c r="D1516" s="28" t="s">
        <v>132</v>
      </c>
      <c r="E1516" s="28" t="s">
        <v>345</v>
      </c>
      <c r="F1516" s="28">
        <f>COUNTIF($C$2:C1516,C1516)</f>
        <v>6</v>
      </c>
    </row>
    <row r="1517" spans="2:6">
      <c r="B1517" s="28" t="str">
        <f>CONCATENATE(C1517,COUNTIF($C$2:C1517,C1517))</f>
        <v>Sabugal7</v>
      </c>
      <c r="C1517" s="28" t="s">
        <v>545</v>
      </c>
      <c r="D1517" s="28" t="s">
        <v>132</v>
      </c>
      <c r="E1517" s="28" t="s">
        <v>760</v>
      </c>
      <c r="F1517" s="28">
        <f>COUNTIF($C$2:C1517,C1517)</f>
        <v>7</v>
      </c>
    </row>
    <row r="1518" spans="2:6">
      <c r="B1518" s="28" t="str">
        <f>CONCATENATE(C1518,COUNTIF($C$2:C1518,C1518))</f>
        <v>Sabugal8</v>
      </c>
      <c r="C1518" s="28" t="s">
        <v>545</v>
      </c>
      <c r="D1518" s="28" t="s">
        <v>132</v>
      </c>
      <c r="E1518" s="28" t="s">
        <v>809</v>
      </c>
      <c r="F1518" s="28">
        <f>COUNTIF($C$2:C1518,C1518)</f>
        <v>8</v>
      </c>
    </row>
    <row r="1519" spans="2:6">
      <c r="B1519" s="28" t="str">
        <f>CONCATENATE(C1519,COUNTIF($C$2:C1519,C1519))</f>
        <v>Sabugal9</v>
      </c>
      <c r="C1519" s="28" t="s">
        <v>545</v>
      </c>
      <c r="D1519" s="28" t="s">
        <v>132</v>
      </c>
      <c r="E1519" s="28" t="s">
        <v>828</v>
      </c>
      <c r="F1519" s="28">
        <f>COUNTIF($C$2:C1519,C1519)</f>
        <v>9</v>
      </c>
    </row>
    <row r="1520" spans="2:6">
      <c r="B1520" s="28" t="str">
        <f>CONCATENATE(C1520,COUNTIF($C$2:C1520,C1520))</f>
        <v>Sabugal10</v>
      </c>
      <c r="C1520" s="28" t="s">
        <v>545</v>
      </c>
      <c r="D1520" s="28" t="s">
        <v>132</v>
      </c>
      <c r="E1520" s="28" t="s">
        <v>1054</v>
      </c>
      <c r="F1520" s="28">
        <f>COUNTIF($C$2:C1520,C1520)</f>
        <v>10</v>
      </c>
    </row>
    <row r="1521" spans="2:6">
      <c r="B1521" s="28" t="str">
        <f>CONCATENATE(C1521,COUNTIF($C$2:C1521,C1521))</f>
        <v>Sabugal11</v>
      </c>
      <c r="C1521" s="28" t="s">
        <v>545</v>
      </c>
      <c r="D1521" s="28" t="s">
        <v>132</v>
      </c>
      <c r="E1521" s="28" t="s">
        <v>1097</v>
      </c>
      <c r="F1521" s="28">
        <f>COUNTIF($C$2:C1521,C1521)</f>
        <v>11</v>
      </c>
    </row>
    <row r="1522" spans="2:6">
      <c r="B1522" s="28" t="str">
        <f>CONCATENATE(C1522,COUNTIF($C$2:C1522,C1522))</f>
        <v>Sabugal12</v>
      </c>
      <c r="C1522" s="28" t="s">
        <v>545</v>
      </c>
      <c r="D1522" s="28" t="s">
        <v>132</v>
      </c>
      <c r="E1522" s="28" t="s">
        <v>1364</v>
      </c>
      <c r="F1522" s="28">
        <f>COUNTIF($C$2:C1522,C1522)</f>
        <v>12</v>
      </c>
    </row>
    <row r="1523" spans="2:6">
      <c r="B1523" s="28" t="str">
        <f>CONCATENATE(C1523,COUNTIF($C$2:C1523,C1523))</f>
        <v>Sabugal13</v>
      </c>
      <c r="C1523" s="28" t="s">
        <v>545</v>
      </c>
      <c r="D1523" s="28" t="s">
        <v>132</v>
      </c>
      <c r="E1523" s="28" t="s">
        <v>1576</v>
      </c>
      <c r="F1523" s="28">
        <f>COUNTIF($C$2:C1523,C1523)</f>
        <v>13</v>
      </c>
    </row>
    <row r="1524" spans="2:6">
      <c r="B1524" s="28" t="str">
        <f>CONCATENATE(C1524,COUNTIF($C$2:C1524,C1524))</f>
        <v>Sabugal14</v>
      </c>
      <c r="C1524" s="28" t="s">
        <v>545</v>
      </c>
      <c r="D1524" s="28" t="s">
        <v>132</v>
      </c>
      <c r="E1524" s="28" t="s">
        <v>1688</v>
      </c>
      <c r="F1524" s="28">
        <f>COUNTIF($C$2:C1524,C1524)</f>
        <v>14</v>
      </c>
    </row>
    <row r="1525" spans="2:6">
      <c r="B1525" s="28" t="str">
        <f>CONCATENATE(C1525,COUNTIF($C$2:C1525,C1525))</f>
        <v>Sabugal15</v>
      </c>
      <c r="C1525" s="28" t="s">
        <v>545</v>
      </c>
      <c r="D1525" s="28" t="s">
        <v>132</v>
      </c>
      <c r="E1525" s="28" t="s">
        <v>1860</v>
      </c>
      <c r="F1525" s="28">
        <f>COUNTIF($C$2:C1525,C1525)</f>
        <v>15</v>
      </c>
    </row>
    <row r="1526" spans="2:6">
      <c r="B1526" s="28" t="str">
        <f>CONCATENATE(C1526,COUNTIF($C$2:C1526,C1526))</f>
        <v>Sabugal16</v>
      </c>
      <c r="C1526" s="28" t="s">
        <v>545</v>
      </c>
      <c r="D1526" s="28" t="s">
        <v>132</v>
      </c>
      <c r="E1526" s="28" t="s">
        <v>2120</v>
      </c>
      <c r="F1526" s="28">
        <f>COUNTIF($C$2:C1526,C1526)</f>
        <v>16</v>
      </c>
    </row>
    <row r="1527" spans="2:6">
      <c r="B1527" s="28" t="str">
        <f>CONCATENATE(C1527,COUNTIF($C$2:C1527,C1527))</f>
        <v>Sabugal17</v>
      </c>
      <c r="C1527" s="28" t="s">
        <v>545</v>
      </c>
      <c r="D1527" s="28" t="s">
        <v>132</v>
      </c>
      <c r="E1527" s="28" t="s">
        <v>2148</v>
      </c>
      <c r="F1527" s="28">
        <f>COUNTIF($C$2:C1527,C1527)</f>
        <v>17</v>
      </c>
    </row>
    <row r="1528" spans="2:6">
      <c r="B1528" s="28" t="str">
        <f>CONCATENATE(C1528,COUNTIF($C$2:C1528,C1528))</f>
        <v>Sabugal18</v>
      </c>
      <c r="C1528" s="28" t="s">
        <v>545</v>
      </c>
      <c r="D1528" s="28" t="s">
        <v>132</v>
      </c>
      <c r="E1528" s="28" t="s">
        <v>2163</v>
      </c>
      <c r="F1528" s="28">
        <f>COUNTIF($C$2:C1528,C1528)</f>
        <v>18</v>
      </c>
    </row>
    <row r="1529" spans="2:6">
      <c r="B1529" s="28" t="str">
        <f>CONCATENATE(C1529,COUNTIF($C$2:C1529,C1529))</f>
        <v>Sabugal19</v>
      </c>
      <c r="C1529" s="28" t="s">
        <v>545</v>
      </c>
      <c r="D1529" s="28" t="s">
        <v>132</v>
      </c>
      <c r="E1529" s="28" t="s">
        <v>2181</v>
      </c>
      <c r="F1529" s="28">
        <f>COUNTIF($C$2:C1529,C1529)</f>
        <v>19</v>
      </c>
    </row>
    <row r="1530" spans="2:6">
      <c r="B1530" s="28" t="str">
        <f>CONCATENATE(C1530,COUNTIF($C$2:C1530,C1530))</f>
        <v>Sabugal20</v>
      </c>
      <c r="C1530" s="28" t="s">
        <v>545</v>
      </c>
      <c r="D1530" s="28" t="s">
        <v>132</v>
      </c>
      <c r="E1530" s="28" t="s">
        <v>2188</v>
      </c>
      <c r="F1530" s="28">
        <f>COUNTIF($C$2:C1530,C1530)</f>
        <v>20</v>
      </c>
    </row>
    <row r="1531" spans="2:6">
      <c r="B1531" s="28" t="str">
        <f>CONCATENATE(C1531,COUNTIF($C$2:C1531,C1531))</f>
        <v>Sabugal21</v>
      </c>
      <c r="C1531" s="28" t="s">
        <v>545</v>
      </c>
      <c r="D1531" s="28" t="s">
        <v>132</v>
      </c>
      <c r="E1531" s="28" t="s">
        <v>2218</v>
      </c>
      <c r="F1531" s="28">
        <f>COUNTIF($C$2:C1531,C1531)</f>
        <v>21</v>
      </c>
    </row>
    <row r="1532" spans="2:6">
      <c r="B1532" s="28" t="str">
        <f>CONCATENATE(C1532,COUNTIF($C$2:C1532,C1532))</f>
        <v>Sabugal22</v>
      </c>
      <c r="C1532" s="28" t="s">
        <v>545</v>
      </c>
      <c r="D1532" s="28" t="s">
        <v>132</v>
      </c>
      <c r="E1532" s="28" t="s">
        <v>2282</v>
      </c>
      <c r="F1532" s="28">
        <f>COUNTIF($C$2:C1532,C1532)</f>
        <v>22</v>
      </c>
    </row>
    <row r="1533" spans="2:6">
      <c r="B1533" s="28" t="str">
        <f>CONCATENATE(C1533,COUNTIF($C$2:C1533,C1533))</f>
        <v>Sabugal23</v>
      </c>
      <c r="C1533" s="28" t="s">
        <v>545</v>
      </c>
      <c r="D1533" s="28" t="s">
        <v>132</v>
      </c>
      <c r="E1533" s="28" t="s">
        <v>2289</v>
      </c>
      <c r="F1533" s="28">
        <f>COUNTIF($C$2:C1533,C1533)</f>
        <v>23</v>
      </c>
    </row>
    <row r="1534" spans="2:6">
      <c r="B1534" s="28" t="str">
        <f>CONCATENATE(C1534,COUNTIF($C$2:C1534,C1534))</f>
        <v>Sabugal24</v>
      </c>
      <c r="C1534" s="28" t="s">
        <v>545</v>
      </c>
      <c r="D1534" s="28" t="s">
        <v>132</v>
      </c>
      <c r="E1534" s="28" t="s">
        <v>2412</v>
      </c>
      <c r="F1534" s="28">
        <f>COUNTIF($C$2:C1534,C1534)</f>
        <v>24</v>
      </c>
    </row>
    <row r="1535" spans="2:6">
      <c r="B1535" s="28" t="str">
        <f>CONCATENATE(C1535,COUNTIF($C$2:C1535,C1535))</f>
        <v>Sabugal25</v>
      </c>
      <c r="C1535" s="28" t="s">
        <v>545</v>
      </c>
      <c r="D1535" s="28" t="s">
        <v>132</v>
      </c>
      <c r="E1535" s="28" t="s">
        <v>2574</v>
      </c>
      <c r="F1535" s="28">
        <f>COUNTIF($C$2:C1535,C1535)</f>
        <v>25</v>
      </c>
    </row>
    <row r="1536" spans="2:6">
      <c r="B1536" s="28" t="str">
        <f>CONCATENATE(C1536,COUNTIF($C$2:C1536,C1536))</f>
        <v>Sabugal26</v>
      </c>
      <c r="C1536" s="28" t="s">
        <v>545</v>
      </c>
      <c r="D1536" s="28" t="s">
        <v>132</v>
      </c>
      <c r="E1536" s="28" t="s">
        <v>2644</v>
      </c>
      <c r="F1536" s="28">
        <f>COUNTIF($C$2:C1536,C1536)</f>
        <v>26</v>
      </c>
    </row>
    <row r="1537" spans="2:6">
      <c r="B1537" s="28" t="str">
        <f>CONCATENATE(C1537,COUNTIF($C$2:C1537,C1537))</f>
        <v>Sabugal27</v>
      </c>
      <c r="C1537" s="28" t="s">
        <v>545</v>
      </c>
      <c r="D1537" s="28" t="s">
        <v>132</v>
      </c>
      <c r="E1537" s="28" t="s">
        <v>2655</v>
      </c>
      <c r="F1537" s="28">
        <f>COUNTIF($C$2:C1537,C1537)</f>
        <v>27</v>
      </c>
    </row>
    <row r="1538" spans="2:6">
      <c r="B1538" s="28" t="str">
        <f>CONCATENATE(C1538,COUNTIF($C$2:C1538,C1538))</f>
        <v>Sabugal28</v>
      </c>
      <c r="C1538" s="28" t="s">
        <v>545</v>
      </c>
      <c r="D1538" s="28" t="s">
        <v>132</v>
      </c>
      <c r="E1538" s="28" t="s">
        <v>2806</v>
      </c>
      <c r="F1538" s="28">
        <f>COUNTIF($C$2:C1538,C1538)</f>
        <v>28</v>
      </c>
    </row>
    <row r="1539" spans="2:6">
      <c r="B1539" s="28" t="str">
        <f>CONCATENATE(C1539,COUNTIF($C$2:C1539,C1539))</f>
        <v>Sabugal29</v>
      </c>
      <c r="C1539" s="28" t="s">
        <v>545</v>
      </c>
      <c r="D1539" s="28" t="s">
        <v>132</v>
      </c>
      <c r="E1539" s="28" t="s">
        <v>2879</v>
      </c>
      <c r="F1539" s="28">
        <f>COUNTIF($C$2:C1539,C1539)</f>
        <v>29</v>
      </c>
    </row>
    <row r="1540" spans="2:6">
      <c r="B1540" s="28" t="str">
        <f>CONCATENATE(C1540,COUNTIF($C$2:C1540,C1540))</f>
        <v>Sabugal30</v>
      </c>
      <c r="C1540" s="28" t="s">
        <v>545</v>
      </c>
      <c r="D1540" s="28" t="s">
        <v>132</v>
      </c>
      <c r="E1540" s="28" t="s">
        <v>2905</v>
      </c>
      <c r="F1540" s="28">
        <f>COUNTIF($C$2:C1540,C1540)</f>
        <v>30</v>
      </c>
    </row>
    <row r="1541" spans="2:6">
      <c r="B1541" s="28" t="str">
        <f>CONCATENATE(C1541,COUNTIF($C$2:C1541,C1541))</f>
        <v>Trancoso1</v>
      </c>
      <c r="C1541" s="28" t="s">
        <v>628</v>
      </c>
      <c r="D1541" s="28" t="s">
        <v>132</v>
      </c>
      <c r="E1541" s="28" t="s">
        <v>322</v>
      </c>
      <c r="F1541" s="28">
        <f>COUNTIF($C$2:C1541,C1541)</f>
        <v>1</v>
      </c>
    </row>
    <row r="1542" spans="2:6">
      <c r="B1542" s="28" t="str">
        <f>CONCATENATE(C1542,COUNTIF($C$2:C1542,C1542))</f>
        <v>Trancoso2</v>
      </c>
      <c r="C1542" s="28" t="s">
        <v>628</v>
      </c>
      <c r="D1542" s="28" t="s">
        <v>132</v>
      </c>
      <c r="E1542" s="28" t="s">
        <v>1046</v>
      </c>
      <c r="F1542" s="28">
        <f>COUNTIF($C$2:C1542,C1542)</f>
        <v>2</v>
      </c>
    </row>
    <row r="1543" spans="2:6">
      <c r="B1543" s="28" t="str">
        <f>CONCATENATE(C1543,COUNTIF($C$2:C1543,C1543))</f>
        <v>Trancoso3</v>
      </c>
      <c r="C1543" s="28" t="s">
        <v>628</v>
      </c>
      <c r="D1543" s="28" t="s">
        <v>132</v>
      </c>
      <c r="E1543" s="28" t="s">
        <v>1137</v>
      </c>
      <c r="F1543" s="28">
        <f>COUNTIF($C$2:C1543,C1543)</f>
        <v>3</v>
      </c>
    </row>
    <row r="1544" spans="2:6">
      <c r="B1544" s="28" t="str">
        <f>CONCATENATE(C1544,COUNTIF($C$2:C1544,C1544))</f>
        <v>Trancoso4</v>
      </c>
      <c r="C1544" s="28" t="s">
        <v>628</v>
      </c>
      <c r="D1544" s="28" t="s">
        <v>132</v>
      </c>
      <c r="E1544" s="28" t="s">
        <v>1177</v>
      </c>
      <c r="F1544" s="28">
        <f>COUNTIF($C$2:C1544,C1544)</f>
        <v>4</v>
      </c>
    </row>
    <row r="1545" spans="2:6">
      <c r="B1545" s="28" t="str">
        <f>CONCATENATE(C1545,COUNTIF($C$2:C1545,C1545))</f>
        <v>Trancoso5</v>
      </c>
      <c r="C1545" s="28" t="s">
        <v>628</v>
      </c>
      <c r="D1545" s="28" t="s">
        <v>132</v>
      </c>
      <c r="E1545" s="28" t="s">
        <v>1348</v>
      </c>
      <c r="F1545" s="28">
        <f>COUNTIF($C$2:C1545,C1545)</f>
        <v>5</v>
      </c>
    </row>
    <row r="1546" spans="2:6">
      <c r="B1546" s="28" t="str">
        <f>CONCATENATE(C1546,COUNTIF($C$2:C1546,C1546))</f>
        <v>Trancoso6</v>
      </c>
      <c r="C1546" s="28" t="s">
        <v>628</v>
      </c>
      <c r="D1546" s="28" t="s">
        <v>132</v>
      </c>
      <c r="E1546" s="28" t="s">
        <v>1408</v>
      </c>
      <c r="F1546" s="28">
        <f>COUNTIF($C$2:C1546,C1546)</f>
        <v>6</v>
      </c>
    </row>
    <row r="1547" spans="2:6">
      <c r="B1547" s="28" t="str">
        <f>CONCATENATE(C1547,COUNTIF($C$2:C1547,C1547))</f>
        <v>Trancoso7</v>
      </c>
      <c r="C1547" s="28" t="s">
        <v>628</v>
      </c>
      <c r="D1547" s="28" t="s">
        <v>132</v>
      </c>
      <c r="E1547" s="28" t="s">
        <v>1508</v>
      </c>
      <c r="F1547" s="28">
        <f>COUNTIF($C$2:C1547,C1547)</f>
        <v>7</v>
      </c>
    </row>
    <row r="1548" spans="2:6">
      <c r="B1548" s="28" t="str">
        <f>CONCATENATE(C1548,COUNTIF($C$2:C1548,C1548))</f>
        <v>Trancoso8</v>
      </c>
      <c r="C1548" s="28" t="s">
        <v>628</v>
      </c>
      <c r="D1548" s="28" t="s">
        <v>132</v>
      </c>
      <c r="E1548" s="28" t="s">
        <v>1525</v>
      </c>
      <c r="F1548" s="28">
        <f>COUNTIF($C$2:C1548,C1548)</f>
        <v>8</v>
      </c>
    </row>
    <row r="1549" spans="2:6">
      <c r="B1549" s="28" t="str">
        <f>CONCATENATE(C1549,COUNTIF($C$2:C1549,C1549))</f>
        <v>Trancoso9</v>
      </c>
      <c r="C1549" s="28" t="s">
        <v>628</v>
      </c>
      <c r="D1549" s="28" t="s">
        <v>132</v>
      </c>
      <c r="E1549" s="28" t="s">
        <v>1791</v>
      </c>
      <c r="F1549" s="28">
        <f>COUNTIF($C$2:C1549,C1549)</f>
        <v>9</v>
      </c>
    </row>
    <row r="1550" spans="2:6">
      <c r="B1550" s="28" t="str">
        <f>CONCATENATE(C1550,COUNTIF($C$2:C1550,C1550))</f>
        <v>Trancoso10</v>
      </c>
      <c r="C1550" s="28" t="s">
        <v>628</v>
      </c>
      <c r="D1550" s="28" t="s">
        <v>132</v>
      </c>
      <c r="E1550" s="28" t="s">
        <v>1832</v>
      </c>
      <c r="F1550" s="28">
        <f>COUNTIF($C$2:C1550,C1550)</f>
        <v>10</v>
      </c>
    </row>
    <row r="1551" spans="2:6">
      <c r="B1551" s="28" t="str">
        <f>CONCATENATE(C1551,COUNTIF($C$2:C1551,C1551))</f>
        <v>Trancoso11</v>
      </c>
      <c r="C1551" s="28" t="s">
        <v>628</v>
      </c>
      <c r="D1551" s="28" t="s">
        <v>132</v>
      </c>
      <c r="E1551" s="28" t="s">
        <v>1960</v>
      </c>
      <c r="F1551" s="28">
        <f>COUNTIF($C$2:C1551,C1551)</f>
        <v>11</v>
      </c>
    </row>
    <row r="1552" spans="2:6">
      <c r="B1552" s="28" t="str">
        <f>CONCATENATE(C1552,COUNTIF($C$2:C1552,C1552))</f>
        <v>Trancoso12</v>
      </c>
      <c r="C1552" s="28" t="s">
        <v>628</v>
      </c>
      <c r="D1552" s="28" t="s">
        <v>132</v>
      </c>
      <c r="E1552" s="28" t="s">
        <v>2132</v>
      </c>
      <c r="F1552" s="28">
        <f>COUNTIF($C$2:C1552,C1552)</f>
        <v>12</v>
      </c>
    </row>
    <row r="1553" spans="2:6">
      <c r="B1553" s="28" t="str">
        <f>CONCATENATE(C1553,COUNTIF($C$2:C1553,C1553))</f>
        <v>Trancoso13</v>
      </c>
      <c r="C1553" s="28" t="s">
        <v>628</v>
      </c>
      <c r="D1553" s="28" t="s">
        <v>132</v>
      </c>
      <c r="E1553" s="28" t="s">
        <v>2187</v>
      </c>
      <c r="F1553" s="28">
        <f>COUNTIF($C$2:C1553,C1553)</f>
        <v>13</v>
      </c>
    </row>
    <row r="1554" spans="2:6">
      <c r="B1554" s="28" t="str">
        <f>CONCATENATE(C1554,COUNTIF($C$2:C1554,C1554))</f>
        <v>Trancoso14</v>
      </c>
      <c r="C1554" s="28" t="s">
        <v>628</v>
      </c>
      <c r="D1554" s="28" t="s">
        <v>132</v>
      </c>
      <c r="E1554" s="28" t="s">
        <v>2249</v>
      </c>
      <c r="F1554" s="28">
        <f>COUNTIF($C$2:C1554,C1554)</f>
        <v>14</v>
      </c>
    </row>
    <row r="1555" spans="2:6">
      <c r="B1555" s="28" t="str">
        <f>CONCATENATE(C1555,COUNTIF($C$2:C1555,C1555))</f>
        <v>Trancoso15</v>
      </c>
      <c r="C1555" s="28" t="s">
        <v>628</v>
      </c>
      <c r="D1555" s="28" t="s">
        <v>132</v>
      </c>
      <c r="E1555" s="28" t="s">
        <v>2674</v>
      </c>
      <c r="F1555" s="28">
        <f>COUNTIF($C$2:C1555,C1555)</f>
        <v>15</v>
      </c>
    </row>
    <row r="1556" spans="2:6">
      <c r="B1556" s="28" t="str">
        <f>CONCATENATE(C1556,COUNTIF($C$2:C1556,C1556))</f>
        <v>Trancoso16</v>
      </c>
      <c r="C1556" s="28" t="s">
        <v>628</v>
      </c>
      <c r="D1556" s="28" t="s">
        <v>132</v>
      </c>
      <c r="E1556" s="28" t="s">
        <v>2717</v>
      </c>
      <c r="F1556" s="28">
        <f>COUNTIF($C$2:C1556,C1556)</f>
        <v>16</v>
      </c>
    </row>
    <row r="1557" spans="2:6">
      <c r="B1557" s="28" t="str">
        <f>CONCATENATE(C1557,COUNTIF($C$2:C1557,C1557))</f>
        <v>Trancoso17</v>
      </c>
      <c r="C1557" s="28" t="s">
        <v>628</v>
      </c>
      <c r="D1557" s="28" t="s">
        <v>132</v>
      </c>
      <c r="E1557" s="28" t="s">
        <v>2735</v>
      </c>
      <c r="F1557" s="28">
        <f>COUNTIF($C$2:C1557,C1557)</f>
        <v>17</v>
      </c>
    </row>
    <row r="1558" spans="2:6">
      <c r="B1558" s="28" t="str">
        <f>CONCATENATE(C1558,COUNTIF($C$2:C1558,C1558))</f>
        <v>Trancoso18</v>
      </c>
      <c r="C1558" s="28" t="s">
        <v>628</v>
      </c>
      <c r="D1558" s="28" t="s">
        <v>132</v>
      </c>
      <c r="E1558" s="28" t="s">
        <v>2789</v>
      </c>
      <c r="F1558" s="28">
        <f>COUNTIF($C$2:C1558,C1558)</f>
        <v>18</v>
      </c>
    </row>
    <row r="1559" spans="2:6">
      <c r="B1559" s="28" t="str">
        <f>CONCATENATE(C1559,COUNTIF($C$2:C1559,C1559))</f>
        <v>Trancoso19</v>
      </c>
      <c r="C1559" s="28" t="s">
        <v>628</v>
      </c>
      <c r="D1559" s="28" t="s">
        <v>132</v>
      </c>
      <c r="E1559" s="28" t="s">
        <v>2821</v>
      </c>
      <c r="F1559" s="28">
        <f>COUNTIF($C$2:C1559,C1559)</f>
        <v>19</v>
      </c>
    </row>
    <row r="1560" spans="2:6">
      <c r="B1560" s="28" t="str">
        <f>CONCATENATE(C1560,COUNTIF($C$2:C1560,C1560))</f>
        <v>Trancoso20</v>
      </c>
      <c r="C1560" s="28" t="s">
        <v>628</v>
      </c>
      <c r="D1560" s="28" t="s">
        <v>132</v>
      </c>
      <c r="E1560" s="28" t="s">
        <v>2912</v>
      </c>
      <c r="F1560" s="28">
        <f>COUNTIF($C$2:C1560,C1560)</f>
        <v>20</v>
      </c>
    </row>
    <row r="1561" spans="2:6">
      <c r="B1561" s="28" t="str">
        <f>CONCATENATE(C1561,COUNTIF($C$2:C1561,C1561))</f>
        <v>Trancoso21</v>
      </c>
      <c r="C1561" s="28" t="s">
        <v>628</v>
      </c>
      <c r="D1561" s="28" t="s">
        <v>132</v>
      </c>
      <c r="E1561" s="28" t="s">
        <v>2971</v>
      </c>
      <c r="F1561" s="28">
        <f>COUNTIF($C$2:C1561,C1561)</f>
        <v>21</v>
      </c>
    </row>
    <row r="1562" spans="2:6">
      <c r="B1562" s="26" t="str">
        <f>CONCATENATE(C1562,COUNTIF($C$2:C1562,C1562))</f>
        <v>Cabeceiras de Basto1</v>
      </c>
      <c r="C1562" s="26" t="s">
        <v>213</v>
      </c>
      <c r="D1562" s="26" t="s">
        <v>135</v>
      </c>
      <c r="E1562" s="26" t="s">
        <v>101</v>
      </c>
      <c r="F1562" s="26">
        <f>COUNTIF($C$2:C1562,C1562)</f>
        <v>1</v>
      </c>
    </row>
    <row r="1563" spans="2:6">
      <c r="B1563" s="26" t="str">
        <f>CONCATENATE(C1563,COUNTIF($C$2:C1563,C1563))</f>
        <v>Cabeceiras de Basto2</v>
      </c>
      <c r="C1563" s="26" t="s">
        <v>213</v>
      </c>
      <c r="D1563" s="26" t="s">
        <v>135</v>
      </c>
      <c r="E1563" s="26" t="s">
        <v>479</v>
      </c>
      <c r="F1563" s="26">
        <f>COUNTIF($C$2:C1563,C1563)</f>
        <v>2</v>
      </c>
    </row>
    <row r="1564" spans="2:6">
      <c r="B1564" s="26" t="str">
        <f>CONCATENATE(C1564,COUNTIF($C$2:C1564,C1564))</f>
        <v>Cabeceiras de Basto3</v>
      </c>
      <c r="C1564" s="26" t="s">
        <v>213</v>
      </c>
      <c r="D1564" s="26" t="s">
        <v>135</v>
      </c>
      <c r="E1564" s="26" t="s">
        <v>587</v>
      </c>
      <c r="F1564" s="26">
        <f>COUNTIF($C$2:C1564,C1564)</f>
        <v>3</v>
      </c>
    </row>
    <row r="1565" spans="2:6">
      <c r="B1565" s="26" t="str">
        <f>CONCATENATE(C1565,COUNTIF($C$2:C1565,C1565))</f>
        <v>Cabeceiras de Basto4</v>
      </c>
      <c r="C1565" s="26" t="s">
        <v>213</v>
      </c>
      <c r="D1565" s="26" t="s">
        <v>135</v>
      </c>
      <c r="E1565" s="26" t="s">
        <v>786</v>
      </c>
      <c r="F1565" s="26">
        <f>COUNTIF($C$2:C1565,C1565)</f>
        <v>4</v>
      </c>
    </row>
    <row r="1566" spans="2:6">
      <c r="B1566" s="26" t="str">
        <f>CONCATENATE(C1566,COUNTIF($C$2:C1566,C1566))</f>
        <v>Cabeceiras de Basto5</v>
      </c>
      <c r="C1566" s="26" t="s">
        <v>213</v>
      </c>
      <c r="D1566" s="26" t="s">
        <v>135</v>
      </c>
      <c r="E1566" s="26" t="s">
        <v>881</v>
      </c>
      <c r="F1566" s="26">
        <f>COUNTIF($C$2:C1566,C1566)</f>
        <v>5</v>
      </c>
    </row>
    <row r="1567" spans="2:6">
      <c r="B1567" s="26" t="str">
        <f>CONCATENATE(C1567,COUNTIF($C$2:C1567,C1567))</f>
        <v>Cabeceiras de Basto6</v>
      </c>
      <c r="C1567" s="26" t="s">
        <v>213</v>
      </c>
      <c r="D1567" s="26" t="s">
        <v>135</v>
      </c>
      <c r="E1567" s="26" t="s">
        <v>213</v>
      </c>
      <c r="F1567" s="26">
        <f>COUNTIF($C$2:C1567,C1567)</f>
        <v>6</v>
      </c>
    </row>
    <row r="1568" spans="2:6">
      <c r="B1568" s="26" t="str">
        <f>CONCATENATE(C1568,COUNTIF($C$2:C1568,C1568))</f>
        <v>Cabeceiras de Basto7</v>
      </c>
      <c r="C1568" s="26" t="s">
        <v>213</v>
      </c>
      <c r="D1568" s="26" t="s">
        <v>135</v>
      </c>
      <c r="E1568" s="26" t="s">
        <v>1074</v>
      </c>
      <c r="F1568" s="26">
        <f>COUNTIF($C$2:C1568,C1568)</f>
        <v>7</v>
      </c>
    </row>
    <row r="1569" spans="2:6">
      <c r="B1569" s="26" t="str">
        <f>CONCATENATE(C1569,COUNTIF($C$2:C1569,C1569))</f>
        <v>Cabeceiras de Basto8</v>
      </c>
      <c r="C1569" s="26" t="s">
        <v>213</v>
      </c>
      <c r="D1569" s="26" t="s">
        <v>135</v>
      </c>
      <c r="E1569" s="26" t="s">
        <v>1303</v>
      </c>
      <c r="F1569" s="26">
        <f>COUNTIF($C$2:C1569,C1569)</f>
        <v>8</v>
      </c>
    </row>
    <row r="1570" spans="2:6">
      <c r="B1570" s="26" t="str">
        <f>CONCATENATE(C1570,COUNTIF($C$2:C1570,C1570))</f>
        <v>Cabeceiras de Basto9</v>
      </c>
      <c r="C1570" s="26" t="s">
        <v>213</v>
      </c>
      <c r="D1570" s="26" t="s">
        <v>135</v>
      </c>
      <c r="E1570" s="26" t="s">
        <v>1491</v>
      </c>
      <c r="F1570" s="26">
        <f>COUNTIF($C$2:C1570,C1570)</f>
        <v>9</v>
      </c>
    </row>
    <row r="1571" spans="2:6">
      <c r="B1571" s="26" t="str">
        <f>CONCATENATE(C1571,COUNTIF($C$2:C1571,C1571))</f>
        <v>Cabeceiras de Basto10</v>
      </c>
      <c r="C1571" s="26" t="s">
        <v>213</v>
      </c>
      <c r="D1571" s="26" t="s">
        <v>135</v>
      </c>
      <c r="E1571" s="26" t="s">
        <v>2005</v>
      </c>
      <c r="F1571" s="26">
        <f>COUNTIF($C$2:C1571,C1571)</f>
        <v>10</v>
      </c>
    </row>
    <row r="1572" spans="2:6">
      <c r="B1572" s="26" t="str">
        <f>CONCATENATE(C1572,COUNTIF($C$2:C1572,C1572))</f>
        <v>Cabeceiras de Basto11</v>
      </c>
      <c r="C1572" s="26" t="s">
        <v>213</v>
      </c>
      <c r="D1572" s="26" t="s">
        <v>135</v>
      </c>
      <c r="E1572" s="26" t="s">
        <v>2204</v>
      </c>
      <c r="F1572" s="26">
        <f>COUNTIF($C$2:C1572,C1572)</f>
        <v>11</v>
      </c>
    </row>
    <row r="1573" spans="2:6">
      <c r="B1573" s="26" t="str">
        <f>CONCATENATE(C1573,COUNTIF($C$2:C1573,C1573))</f>
        <v>Cabeceiras de Basto12</v>
      </c>
      <c r="C1573" s="26" t="s">
        <v>213</v>
      </c>
      <c r="D1573" s="26" t="s">
        <v>135</v>
      </c>
      <c r="E1573" s="26" t="s">
        <v>2252</v>
      </c>
      <c r="F1573" s="26">
        <f>COUNTIF($C$2:C1573,C1573)</f>
        <v>12</v>
      </c>
    </row>
    <row r="1574" spans="2:6">
      <c r="B1574" s="26" t="str">
        <f>CONCATENATE(C1574,COUNTIF($C$2:C1574,C1574))</f>
        <v>Celorico de Basto1</v>
      </c>
      <c r="C1574" s="26" t="s">
        <v>255</v>
      </c>
      <c r="D1574" s="26" t="s">
        <v>135</v>
      </c>
      <c r="E1574" s="26" t="s">
        <v>179</v>
      </c>
      <c r="F1574" s="26">
        <f>COUNTIF($C$2:C1574,C1574)</f>
        <v>1</v>
      </c>
    </row>
    <row r="1575" spans="2:6">
      <c r="B1575" s="26" t="str">
        <f>CONCATENATE(C1575,COUNTIF($C$2:C1575,C1575))</f>
        <v>Celorico de Basto2</v>
      </c>
      <c r="C1575" s="26" t="s">
        <v>255</v>
      </c>
      <c r="D1575" s="26" t="s">
        <v>135</v>
      </c>
      <c r="E1575" s="26" t="s">
        <v>651</v>
      </c>
      <c r="F1575" s="26">
        <f>COUNTIF($C$2:C1575,C1575)</f>
        <v>2</v>
      </c>
    </row>
    <row r="1576" spans="2:6">
      <c r="B1576" s="26" t="str">
        <f>CONCATENATE(C1576,COUNTIF($C$2:C1576,C1576))</f>
        <v>Celorico de Basto3</v>
      </c>
      <c r="C1576" s="26" t="s">
        <v>255</v>
      </c>
      <c r="D1576" s="26" t="s">
        <v>135</v>
      </c>
      <c r="E1576" s="26" t="s">
        <v>787</v>
      </c>
      <c r="F1576" s="26">
        <f>COUNTIF($C$2:C1576,C1576)</f>
        <v>3</v>
      </c>
    </row>
    <row r="1577" spans="2:6">
      <c r="B1577" s="26" t="str">
        <f>CONCATENATE(C1577,COUNTIF($C$2:C1577,C1577))</f>
        <v>Celorico de Basto4</v>
      </c>
      <c r="C1577" s="26" t="s">
        <v>255</v>
      </c>
      <c r="D1577" s="26" t="s">
        <v>135</v>
      </c>
      <c r="E1577" s="26" t="s">
        <v>845</v>
      </c>
      <c r="F1577" s="26">
        <f>COUNTIF($C$2:C1577,C1577)</f>
        <v>4</v>
      </c>
    </row>
    <row r="1578" spans="2:6">
      <c r="B1578" s="26" t="str">
        <f>CONCATENATE(C1578,COUNTIF($C$2:C1578,C1578))</f>
        <v>Celorico de Basto5</v>
      </c>
      <c r="C1578" s="26" t="s">
        <v>255</v>
      </c>
      <c r="D1578" s="26" t="s">
        <v>135</v>
      </c>
      <c r="E1578" s="26" t="s">
        <v>870</v>
      </c>
      <c r="F1578" s="26">
        <f>COUNTIF($C$2:C1578,C1578)</f>
        <v>5</v>
      </c>
    </row>
    <row r="1579" spans="2:6">
      <c r="B1579" s="26" t="str">
        <f>CONCATENATE(C1579,COUNTIF($C$2:C1579,C1579))</f>
        <v>Celorico de Basto6</v>
      </c>
      <c r="C1579" s="26" t="s">
        <v>255</v>
      </c>
      <c r="D1579" s="26" t="s">
        <v>135</v>
      </c>
      <c r="E1579" s="26" t="s">
        <v>906</v>
      </c>
      <c r="F1579" s="26">
        <f>COUNTIF($C$2:C1579,C1579)</f>
        <v>6</v>
      </c>
    </row>
    <row r="1580" spans="2:6">
      <c r="B1580" s="26" t="str">
        <f>CONCATENATE(C1580,COUNTIF($C$2:C1580,C1580))</f>
        <v>Celorico de Basto7</v>
      </c>
      <c r="C1580" s="26" t="s">
        <v>255</v>
      </c>
      <c r="D1580" s="26" t="s">
        <v>135</v>
      </c>
      <c r="E1580" s="26" t="s">
        <v>966</v>
      </c>
      <c r="F1580" s="26">
        <f>COUNTIF($C$2:C1580,C1580)</f>
        <v>7</v>
      </c>
    </row>
    <row r="1581" spans="2:6">
      <c r="B1581" s="26" t="str">
        <f>CONCATENATE(C1581,COUNTIF($C$2:C1581,C1581))</f>
        <v>Celorico de Basto8</v>
      </c>
      <c r="C1581" s="26" t="s">
        <v>255</v>
      </c>
      <c r="D1581" s="26" t="s">
        <v>135</v>
      </c>
      <c r="E1581" s="26" t="s">
        <v>1029</v>
      </c>
      <c r="F1581" s="26">
        <f>COUNTIF($C$2:C1581,C1581)</f>
        <v>8</v>
      </c>
    </row>
    <row r="1582" spans="2:6">
      <c r="B1582" s="26" t="str">
        <f>CONCATENATE(C1582,COUNTIF($C$2:C1582,C1582))</f>
        <v>Celorico de Basto9</v>
      </c>
      <c r="C1582" s="26" t="s">
        <v>255</v>
      </c>
      <c r="D1582" s="26" t="s">
        <v>135</v>
      </c>
      <c r="E1582" s="26" t="s">
        <v>1133</v>
      </c>
      <c r="F1582" s="26">
        <f>COUNTIF($C$2:C1582,C1582)</f>
        <v>9</v>
      </c>
    </row>
    <row r="1583" spans="2:6">
      <c r="B1583" s="26" t="str">
        <f>CONCATENATE(C1583,COUNTIF($C$2:C1583,C1583))</f>
        <v>Celorico de Basto10</v>
      </c>
      <c r="C1583" s="26" t="s">
        <v>255</v>
      </c>
      <c r="D1583" s="26" t="s">
        <v>135</v>
      </c>
      <c r="E1583" s="26" t="s">
        <v>1347</v>
      </c>
      <c r="F1583" s="26">
        <f>COUNTIF($C$2:C1583,C1583)</f>
        <v>10</v>
      </c>
    </row>
    <row r="1584" spans="2:6">
      <c r="B1584" s="26" t="str">
        <f>CONCATENATE(C1584,COUNTIF($C$2:C1584,C1584))</f>
        <v>Celorico de Basto11</v>
      </c>
      <c r="C1584" s="26" t="s">
        <v>255</v>
      </c>
      <c r="D1584" s="26" t="s">
        <v>135</v>
      </c>
      <c r="E1584" s="26" t="s">
        <v>1833</v>
      </c>
      <c r="F1584" s="26">
        <f>COUNTIF($C$2:C1584,C1584)</f>
        <v>11</v>
      </c>
    </row>
    <row r="1585" spans="2:6">
      <c r="B1585" s="26" t="str">
        <f>CONCATENATE(C1585,COUNTIF($C$2:C1585,C1585))</f>
        <v>Celorico de Basto12</v>
      </c>
      <c r="C1585" s="26" t="s">
        <v>255</v>
      </c>
      <c r="D1585" s="26" t="s">
        <v>135</v>
      </c>
      <c r="E1585" s="26" t="s">
        <v>2208</v>
      </c>
      <c r="F1585" s="26">
        <f>COUNTIF($C$2:C1585,C1585)</f>
        <v>12</v>
      </c>
    </row>
    <row r="1586" spans="2:6">
      <c r="B1586" s="26" t="str">
        <f>CONCATENATE(C1586,COUNTIF($C$2:C1586,C1586))</f>
        <v>Celorico de Basto13</v>
      </c>
      <c r="C1586" s="26" t="s">
        <v>255</v>
      </c>
      <c r="D1586" s="26" t="s">
        <v>135</v>
      </c>
      <c r="E1586" s="26" t="s">
        <v>2236</v>
      </c>
      <c r="F1586" s="26">
        <f>COUNTIF($C$2:C1586,C1586)</f>
        <v>13</v>
      </c>
    </row>
    <row r="1587" spans="2:6">
      <c r="B1587" s="26" t="str">
        <f>CONCATENATE(C1587,COUNTIF($C$2:C1587,C1587))</f>
        <v>Celorico de Basto14</v>
      </c>
      <c r="C1587" s="26" t="s">
        <v>255</v>
      </c>
      <c r="D1587" s="26" t="s">
        <v>135</v>
      </c>
      <c r="E1587" s="26" t="s">
        <v>2804</v>
      </c>
      <c r="F1587" s="26">
        <f>COUNTIF($C$2:C1587,C1587)</f>
        <v>14</v>
      </c>
    </row>
    <row r="1588" spans="2:6">
      <c r="B1588" s="26" t="str">
        <f>CONCATENATE(C1588,COUNTIF($C$2:C1588,C1588))</f>
        <v>Celorico de Basto15</v>
      </c>
      <c r="C1588" s="26" t="s">
        <v>255</v>
      </c>
      <c r="D1588" s="26" t="s">
        <v>135</v>
      </c>
      <c r="E1588" s="26" t="s">
        <v>2850</v>
      </c>
      <c r="F1588" s="26">
        <f>COUNTIF($C$2:C1588,C1588)</f>
        <v>15</v>
      </c>
    </row>
    <row r="1589" spans="2:6">
      <c r="B1589" s="26" t="str">
        <f>CONCATENATE(C1589,COUNTIF($C$2:C1589,C1589))</f>
        <v>Fafe1</v>
      </c>
      <c r="C1589" s="26" t="s">
        <v>292</v>
      </c>
      <c r="D1589" s="26" t="s">
        <v>135</v>
      </c>
      <c r="E1589" s="26" t="s">
        <v>128</v>
      </c>
      <c r="F1589" s="26">
        <f>COUNTIF($C$2:C1589,C1589)</f>
        <v>1</v>
      </c>
    </row>
    <row r="1590" spans="2:6">
      <c r="B1590" s="26" t="str">
        <f>CONCATENATE(C1590,COUNTIF($C$2:C1590,C1590))</f>
        <v>Fafe2</v>
      </c>
      <c r="C1590" s="26" t="s">
        <v>292</v>
      </c>
      <c r="D1590" s="26" t="s">
        <v>135</v>
      </c>
      <c r="E1590" s="26" t="s">
        <v>185</v>
      </c>
      <c r="F1590" s="26">
        <f>COUNTIF($C$2:C1590,C1590)</f>
        <v>2</v>
      </c>
    </row>
    <row r="1591" spans="2:6">
      <c r="B1591" s="26" t="str">
        <f>CONCATENATE(C1591,COUNTIF($C$2:C1591,C1591))</f>
        <v>Fafe3</v>
      </c>
      <c r="C1591" s="26" t="s">
        <v>292</v>
      </c>
      <c r="D1591" s="26" t="s">
        <v>135</v>
      </c>
      <c r="E1591" s="26" t="s">
        <v>569</v>
      </c>
      <c r="F1591" s="26">
        <f>COUNTIF($C$2:C1591,C1591)</f>
        <v>3</v>
      </c>
    </row>
    <row r="1592" spans="2:6">
      <c r="B1592" s="26" t="str">
        <f>CONCATENATE(C1592,COUNTIF($C$2:C1592,C1592))</f>
        <v>Fafe4</v>
      </c>
      <c r="C1592" s="26" t="s">
        <v>292</v>
      </c>
      <c r="D1592" s="26" t="s">
        <v>135</v>
      </c>
      <c r="E1592" s="26" t="s">
        <v>609</v>
      </c>
      <c r="F1592" s="26">
        <f>COUNTIF($C$2:C1592,C1592)</f>
        <v>4</v>
      </c>
    </row>
    <row r="1593" spans="2:6">
      <c r="B1593" s="26" t="str">
        <f>CONCATENATE(C1593,COUNTIF($C$2:C1593,C1593))</f>
        <v>Fafe5</v>
      </c>
      <c r="C1593" s="26" t="s">
        <v>292</v>
      </c>
      <c r="D1593" s="26" t="s">
        <v>135</v>
      </c>
      <c r="E1593" s="26" t="s">
        <v>645</v>
      </c>
      <c r="F1593" s="26">
        <f>COUNTIF($C$2:C1593,C1593)</f>
        <v>5</v>
      </c>
    </row>
    <row r="1594" spans="2:6">
      <c r="B1594" s="26" t="str">
        <f>CONCATENATE(C1594,COUNTIF($C$2:C1594,C1594))</f>
        <v>Fafe6</v>
      </c>
      <c r="C1594" s="26" t="s">
        <v>292</v>
      </c>
      <c r="D1594" s="26" t="s">
        <v>135</v>
      </c>
      <c r="E1594" s="26" t="s">
        <v>657</v>
      </c>
      <c r="F1594" s="26">
        <f>COUNTIF($C$2:C1594,C1594)</f>
        <v>6</v>
      </c>
    </row>
    <row r="1595" spans="2:6">
      <c r="B1595" s="26" t="str">
        <f>CONCATENATE(C1595,COUNTIF($C$2:C1595,C1595))</f>
        <v>Fafe7</v>
      </c>
      <c r="C1595" s="26" t="s">
        <v>292</v>
      </c>
      <c r="D1595" s="26" t="s">
        <v>135</v>
      </c>
      <c r="E1595" s="26" t="s">
        <v>659</v>
      </c>
      <c r="F1595" s="26">
        <f>COUNTIF($C$2:C1595,C1595)</f>
        <v>7</v>
      </c>
    </row>
    <row r="1596" spans="2:6">
      <c r="B1596" s="26" t="str">
        <f>CONCATENATE(C1596,COUNTIF($C$2:C1596,C1596))</f>
        <v>Fafe8</v>
      </c>
      <c r="C1596" s="26" t="s">
        <v>292</v>
      </c>
      <c r="D1596" s="26" t="s">
        <v>135</v>
      </c>
      <c r="E1596" s="26" t="s">
        <v>1090</v>
      </c>
      <c r="F1596" s="26">
        <f>COUNTIF($C$2:C1596,C1596)</f>
        <v>8</v>
      </c>
    </row>
    <row r="1597" spans="2:6">
      <c r="B1597" s="26" t="str">
        <f>CONCATENATE(C1597,COUNTIF($C$2:C1597,C1597))</f>
        <v>Fafe9</v>
      </c>
      <c r="C1597" s="26" t="s">
        <v>292</v>
      </c>
      <c r="D1597" s="26" t="s">
        <v>135</v>
      </c>
      <c r="E1597" s="26" t="s">
        <v>1294</v>
      </c>
      <c r="F1597" s="26">
        <f>COUNTIF($C$2:C1597,C1597)</f>
        <v>9</v>
      </c>
    </row>
    <row r="1598" spans="2:6">
      <c r="B1598" s="26" t="str">
        <f>CONCATENATE(C1598,COUNTIF($C$2:C1598,C1598))</f>
        <v>Fafe10</v>
      </c>
      <c r="C1598" s="26" t="s">
        <v>292</v>
      </c>
      <c r="D1598" s="26" t="s">
        <v>135</v>
      </c>
      <c r="E1598" s="26" t="s">
        <v>292</v>
      </c>
      <c r="F1598" s="26">
        <f>COUNTIF($C$2:C1598,C1598)</f>
        <v>10</v>
      </c>
    </row>
    <row r="1599" spans="2:6">
      <c r="B1599" s="26" t="str">
        <f>CONCATENATE(C1599,COUNTIF($C$2:C1599,C1599))</f>
        <v>Fafe11</v>
      </c>
      <c r="C1599" s="26" t="s">
        <v>292</v>
      </c>
      <c r="D1599" s="26" t="s">
        <v>135</v>
      </c>
      <c r="E1599" s="26" t="s">
        <v>1384</v>
      </c>
      <c r="F1599" s="26">
        <f>COUNTIF($C$2:C1599,C1599)</f>
        <v>11</v>
      </c>
    </row>
    <row r="1600" spans="2:6">
      <c r="B1600" s="26" t="str">
        <f>CONCATENATE(C1600,COUNTIF($C$2:C1600,C1600))</f>
        <v>Fafe12</v>
      </c>
      <c r="C1600" s="26" t="s">
        <v>292</v>
      </c>
      <c r="D1600" s="26" t="s">
        <v>135</v>
      </c>
      <c r="E1600" s="26" t="s">
        <v>1414</v>
      </c>
      <c r="F1600" s="26">
        <f>COUNTIF($C$2:C1600,C1600)</f>
        <v>12</v>
      </c>
    </row>
    <row r="1601" spans="2:6">
      <c r="B1601" s="26" t="str">
        <f>CONCATENATE(C1601,COUNTIF($C$2:C1601,C1601))</f>
        <v>Fafe13</v>
      </c>
      <c r="C1601" s="26" t="s">
        <v>292</v>
      </c>
      <c r="D1601" s="26" t="s">
        <v>135</v>
      </c>
      <c r="E1601" s="26" t="s">
        <v>1481</v>
      </c>
      <c r="F1601" s="26">
        <f>COUNTIF($C$2:C1601,C1601)</f>
        <v>13</v>
      </c>
    </row>
    <row r="1602" spans="2:6">
      <c r="B1602" s="26" t="str">
        <f>CONCATENATE(C1602,COUNTIF($C$2:C1602,C1602))</f>
        <v>Fafe14</v>
      </c>
      <c r="C1602" s="26" t="s">
        <v>292</v>
      </c>
      <c r="D1602" s="26" t="s">
        <v>135</v>
      </c>
      <c r="E1602" s="26" t="s">
        <v>1739</v>
      </c>
      <c r="F1602" s="26">
        <f>COUNTIF($C$2:C1602,C1602)</f>
        <v>14</v>
      </c>
    </row>
    <row r="1603" spans="2:6">
      <c r="B1603" s="26" t="str">
        <f>CONCATENATE(C1603,COUNTIF($C$2:C1603,C1603))</f>
        <v>Fafe15</v>
      </c>
      <c r="C1603" s="26" t="s">
        <v>292</v>
      </c>
      <c r="D1603" s="26" t="s">
        <v>135</v>
      </c>
      <c r="E1603" s="26" t="s">
        <v>1818</v>
      </c>
      <c r="F1603" s="26">
        <f>COUNTIF($C$2:C1603,C1603)</f>
        <v>15</v>
      </c>
    </row>
    <row r="1604" spans="2:6">
      <c r="B1604" s="26" t="str">
        <f>CONCATENATE(C1604,COUNTIF($C$2:C1604,C1604))</f>
        <v>Fafe16</v>
      </c>
      <c r="C1604" s="26" t="s">
        <v>292</v>
      </c>
      <c r="D1604" s="26" t="s">
        <v>135</v>
      </c>
      <c r="E1604" s="26" t="s">
        <v>1834</v>
      </c>
      <c r="F1604" s="26">
        <f>COUNTIF($C$2:C1604,C1604)</f>
        <v>16</v>
      </c>
    </row>
    <row r="1605" spans="2:6">
      <c r="B1605" s="26" t="str">
        <f>CONCATENATE(C1605,COUNTIF($C$2:C1605,C1605))</f>
        <v>Fafe17</v>
      </c>
      <c r="C1605" s="26" t="s">
        <v>292</v>
      </c>
      <c r="D1605" s="26" t="s">
        <v>135</v>
      </c>
      <c r="E1605" s="26" t="s">
        <v>1998</v>
      </c>
      <c r="F1605" s="26">
        <f>COUNTIF($C$2:C1605,C1605)</f>
        <v>17</v>
      </c>
    </row>
    <row r="1606" spans="2:6">
      <c r="B1606" s="26" t="str">
        <f>CONCATENATE(C1606,COUNTIF($C$2:C1606,C1606))</f>
        <v>Fafe18</v>
      </c>
      <c r="C1606" s="26" t="s">
        <v>292</v>
      </c>
      <c r="D1606" s="26" t="s">
        <v>135</v>
      </c>
      <c r="E1606" s="26" t="s">
        <v>2159</v>
      </c>
      <c r="F1606" s="26">
        <f>COUNTIF($C$2:C1606,C1606)</f>
        <v>18</v>
      </c>
    </row>
    <row r="1607" spans="2:6">
      <c r="B1607" s="26" t="str">
        <f>CONCATENATE(C1607,COUNTIF($C$2:C1607,C1607))</f>
        <v>Fafe19</v>
      </c>
      <c r="C1607" s="26" t="s">
        <v>292</v>
      </c>
      <c r="D1607" s="26" t="s">
        <v>135</v>
      </c>
      <c r="E1607" s="26" t="s">
        <v>2206</v>
      </c>
      <c r="F1607" s="26">
        <f>COUNTIF($C$2:C1607,C1607)</f>
        <v>19</v>
      </c>
    </row>
    <row r="1608" spans="2:6">
      <c r="B1608" s="26" t="str">
        <f>CONCATENATE(C1608,COUNTIF($C$2:C1608,C1608))</f>
        <v>Fafe20</v>
      </c>
      <c r="C1608" s="26" t="s">
        <v>292</v>
      </c>
      <c r="D1608" s="26" t="s">
        <v>135</v>
      </c>
      <c r="E1608" s="26" t="s">
        <v>2226</v>
      </c>
      <c r="F1608" s="26">
        <f>COUNTIF($C$2:C1608,C1608)</f>
        <v>20</v>
      </c>
    </row>
    <row r="1609" spans="2:6">
      <c r="B1609" s="26" t="str">
        <f>CONCATENATE(C1609,COUNTIF($C$2:C1609,C1609))</f>
        <v>Fafe21</v>
      </c>
      <c r="C1609" s="26" t="s">
        <v>292</v>
      </c>
      <c r="D1609" s="26" t="s">
        <v>135</v>
      </c>
      <c r="E1609" s="26" t="s">
        <v>2244</v>
      </c>
      <c r="F1609" s="26">
        <f>COUNTIF($C$2:C1609,C1609)</f>
        <v>21</v>
      </c>
    </row>
    <row r="1610" spans="2:6">
      <c r="B1610" s="26" t="str">
        <f>CONCATENATE(C1610,COUNTIF($C$2:C1610,C1610))</f>
        <v>Fafe22</v>
      </c>
      <c r="C1610" s="26" t="s">
        <v>292</v>
      </c>
      <c r="D1610" s="26" t="s">
        <v>135</v>
      </c>
      <c r="E1610" s="26" t="s">
        <v>2443</v>
      </c>
      <c r="F1610" s="26">
        <f>COUNTIF($C$2:C1610,C1610)</f>
        <v>22</v>
      </c>
    </row>
    <row r="1611" spans="2:6">
      <c r="B1611" s="26" t="str">
        <f>CONCATENATE(C1611,COUNTIF($C$2:C1611,C1611))</f>
        <v>Fafe23</v>
      </c>
      <c r="C1611" s="26" t="s">
        <v>292</v>
      </c>
      <c r="D1611" s="26" t="s">
        <v>135</v>
      </c>
      <c r="E1611" s="26" t="s">
        <v>2618</v>
      </c>
      <c r="F1611" s="26">
        <f>COUNTIF($C$2:C1611,C1611)</f>
        <v>23</v>
      </c>
    </row>
    <row r="1612" spans="2:6">
      <c r="B1612" s="26" t="str">
        <f>CONCATENATE(C1612,COUNTIF($C$2:C1612,C1612))</f>
        <v>Fafe24</v>
      </c>
      <c r="C1612" s="26" t="s">
        <v>292</v>
      </c>
      <c r="D1612" s="26" t="s">
        <v>135</v>
      </c>
      <c r="E1612" s="26" t="s">
        <v>2744</v>
      </c>
      <c r="F1612" s="26">
        <f>COUNTIF($C$2:C1612,C1612)</f>
        <v>24</v>
      </c>
    </row>
    <row r="1613" spans="2:6">
      <c r="B1613" s="26" t="str">
        <f>CONCATENATE(C1613,COUNTIF($C$2:C1613,C1613))</f>
        <v>Fafe25</v>
      </c>
      <c r="C1613" s="26" t="s">
        <v>292</v>
      </c>
      <c r="D1613" s="26" t="s">
        <v>135</v>
      </c>
      <c r="E1613" s="26" t="s">
        <v>2993</v>
      </c>
      <c r="F1613" s="26">
        <f>COUNTIF($C$2:C1613,C1613)</f>
        <v>25</v>
      </c>
    </row>
    <row r="1614" spans="2:6">
      <c r="B1614" s="26" t="str">
        <f>CONCATENATE(C1614,COUNTIF($C$2:C1614,C1614))</f>
        <v>Guimarães1</v>
      </c>
      <c r="C1614" s="26" t="s">
        <v>330</v>
      </c>
      <c r="D1614" s="26" t="s">
        <v>135</v>
      </c>
      <c r="E1614" s="26" t="s">
        <v>92</v>
      </c>
      <c r="F1614" s="26">
        <f>COUNTIF($C$2:C1614,C1614)</f>
        <v>1</v>
      </c>
    </row>
    <row r="1615" spans="2:6">
      <c r="B1615" s="26" t="str">
        <f>CONCATENATE(C1615,COUNTIF($C$2:C1615,C1615))</f>
        <v>Guimarães2</v>
      </c>
      <c r="C1615" s="26" t="s">
        <v>330</v>
      </c>
      <c r="D1615" s="26" t="s">
        <v>135</v>
      </c>
      <c r="E1615" s="26" t="s">
        <v>234</v>
      </c>
      <c r="F1615" s="26">
        <f>COUNTIF($C$2:C1615,C1615)</f>
        <v>2</v>
      </c>
    </row>
    <row r="1616" spans="2:6">
      <c r="B1616" s="26" t="str">
        <f>CONCATENATE(C1616,COUNTIF($C$2:C1616,C1616))</f>
        <v>Guimarães3</v>
      </c>
      <c r="C1616" s="26" t="s">
        <v>330</v>
      </c>
      <c r="D1616" s="26" t="s">
        <v>135</v>
      </c>
      <c r="E1616" s="26" t="s">
        <v>297</v>
      </c>
      <c r="F1616" s="26">
        <f>COUNTIF($C$2:C1616,C1616)</f>
        <v>3</v>
      </c>
    </row>
    <row r="1617" spans="2:6">
      <c r="B1617" s="26" t="str">
        <f>CONCATENATE(C1617,COUNTIF($C$2:C1617,C1617))</f>
        <v>Guimarães4</v>
      </c>
      <c r="C1617" s="26" t="s">
        <v>330</v>
      </c>
      <c r="D1617" s="26" t="s">
        <v>135</v>
      </c>
      <c r="E1617" s="26" t="s">
        <v>661</v>
      </c>
      <c r="F1617" s="26">
        <f>COUNTIF($C$2:C1617,C1617)</f>
        <v>4</v>
      </c>
    </row>
    <row r="1618" spans="2:6">
      <c r="B1618" s="26" t="str">
        <f>CONCATENATE(C1618,COUNTIF($C$2:C1618,C1618))</f>
        <v>Guimarães5</v>
      </c>
      <c r="C1618" s="26" t="s">
        <v>330</v>
      </c>
      <c r="D1618" s="26" t="s">
        <v>135</v>
      </c>
      <c r="E1618" s="26" t="s">
        <v>700</v>
      </c>
      <c r="F1618" s="26">
        <f>COUNTIF($C$2:C1618,C1618)</f>
        <v>5</v>
      </c>
    </row>
    <row r="1619" spans="2:6">
      <c r="B1619" s="26" t="str">
        <f>CONCATENATE(C1619,COUNTIF($C$2:C1619,C1619))</f>
        <v>Guimarães6</v>
      </c>
      <c r="C1619" s="26" t="s">
        <v>330</v>
      </c>
      <c r="D1619" s="26" t="s">
        <v>135</v>
      </c>
      <c r="E1619" s="26" t="s">
        <v>743</v>
      </c>
      <c r="F1619" s="26">
        <f>COUNTIF($C$2:C1619,C1619)</f>
        <v>6</v>
      </c>
    </row>
    <row r="1620" spans="2:6">
      <c r="B1620" s="26" t="str">
        <f>CONCATENATE(C1620,COUNTIF($C$2:C1620,C1620))</f>
        <v>Guimarães7</v>
      </c>
      <c r="C1620" s="26" t="s">
        <v>330</v>
      </c>
      <c r="D1620" s="26" t="s">
        <v>135</v>
      </c>
      <c r="E1620" s="26" t="s">
        <v>768</v>
      </c>
      <c r="F1620" s="26">
        <f>COUNTIF($C$2:C1620,C1620)</f>
        <v>7</v>
      </c>
    </row>
    <row r="1621" spans="2:6">
      <c r="B1621" s="26" t="str">
        <f>CONCATENATE(C1621,COUNTIF($C$2:C1621,C1621))</f>
        <v>Guimarães8</v>
      </c>
      <c r="C1621" s="26" t="s">
        <v>330</v>
      </c>
      <c r="D1621" s="26" t="s">
        <v>135</v>
      </c>
      <c r="E1621" s="26" t="s">
        <v>867</v>
      </c>
      <c r="F1621" s="26">
        <f>COUNTIF($C$2:C1621,C1621)</f>
        <v>8</v>
      </c>
    </row>
    <row r="1622" spans="2:6">
      <c r="B1622" s="26" t="str">
        <f>CONCATENATE(C1622,COUNTIF($C$2:C1622,C1622))</f>
        <v>Guimarães9</v>
      </c>
      <c r="C1622" s="26" t="s">
        <v>330</v>
      </c>
      <c r="D1622" s="26" t="s">
        <v>135</v>
      </c>
      <c r="E1622" s="26" t="s">
        <v>868</v>
      </c>
      <c r="F1622" s="26">
        <f>COUNTIF($C$2:C1622,C1622)</f>
        <v>9</v>
      </c>
    </row>
    <row r="1623" spans="2:6">
      <c r="B1623" s="26" t="str">
        <f>CONCATENATE(C1623,COUNTIF($C$2:C1623,C1623))</f>
        <v>Guimarães10</v>
      </c>
      <c r="C1623" s="26" t="s">
        <v>330</v>
      </c>
      <c r="D1623" s="26" t="s">
        <v>135</v>
      </c>
      <c r="E1623" s="26" t="s">
        <v>872</v>
      </c>
      <c r="F1623" s="26">
        <f>COUNTIF($C$2:C1623,C1623)</f>
        <v>10</v>
      </c>
    </row>
    <row r="1624" spans="2:6">
      <c r="B1624" s="26" t="str">
        <f>CONCATENATE(C1624,COUNTIF($C$2:C1624,C1624))</f>
        <v>Guimarães11</v>
      </c>
      <c r="C1624" s="26" t="s">
        <v>330</v>
      </c>
      <c r="D1624" s="26" t="s">
        <v>135</v>
      </c>
      <c r="E1624" s="26" t="s">
        <v>921</v>
      </c>
      <c r="F1624" s="26">
        <f>COUNTIF($C$2:C1624,C1624)</f>
        <v>11</v>
      </c>
    </row>
    <row r="1625" spans="2:6">
      <c r="B1625" s="26" t="str">
        <f>CONCATENATE(C1625,COUNTIF($C$2:C1625,C1625))</f>
        <v>Guimarães12</v>
      </c>
      <c r="C1625" s="26" t="s">
        <v>330</v>
      </c>
      <c r="D1625" s="26" t="s">
        <v>135</v>
      </c>
      <c r="E1625" s="26" t="s">
        <v>962</v>
      </c>
      <c r="F1625" s="26">
        <f>COUNTIF($C$2:C1625,C1625)</f>
        <v>12</v>
      </c>
    </row>
    <row r="1626" spans="2:6">
      <c r="B1626" s="26" t="str">
        <f>CONCATENATE(C1626,COUNTIF($C$2:C1626,C1626))</f>
        <v>Guimarães13</v>
      </c>
      <c r="C1626" s="26" t="s">
        <v>330</v>
      </c>
      <c r="D1626" s="26" t="s">
        <v>135</v>
      </c>
      <c r="E1626" s="26" t="s">
        <v>964</v>
      </c>
      <c r="F1626" s="26">
        <f>COUNTIF($C$2:C1626,C1626)</f>
        <v>13</v>
      </c>
    </row>
    <row r="1627" spans="2:6">
      <c r="B1627" s="26" t="str">
        <f>CONCATENATE(C1627,COUNTIF($C$2:C1627,C1627))</f>
        <v>Guimarães14</v>
      </c>
      <c r="C1627" s="26" t="s">
        <v>330</v>
      </c>
      <c r="D1627" s="26" t="s">
        <v>135</v>
      </c>
      <c r="E1627" s="26" t="s">
        <v>1149</v>
      </c>
      <c r="F1627" s="26">
        <f>COUNTIF($C$2:C1627,C1627)</f>
        <v>14</v>
      </c>
    </row>
    <row r="1628" spans="2:6">
      <c r="B1628" s="26" t="str">
        <f>CONCATENATE(C1628,COUNTIF($C$2:C1628,C1628))</f>
        <v>Guimarães15</v>
      </c>
      <c r="C1628" s="26" t="s">
        <v>330</v>
      </c>
      <c r="D1628" s="26" t="s">
        <v>135</v>
      </c>
      <c r="E1628" s="26" t="s">
        <v>1174</v>
      </c>
      <c r="F1628" s="26">
        <f>COUNTIF($C$2:C1628,C1628)</f>
        <v>15</v>
      </c>
    </row>
    <row r="1629" spans="2:6">
      <c r="B1629" s="26" t="str">
        <f>CONCATENATE(C1629,COUNTIF($C$2:C1629,C1629))</f>
        <v>Guimarães16</v>
      </c>
      <c r="C1629" s="26" t="s">
        <v>330</v>
      </c>
      <c r="D1629" s="26" t="s">
        <v>135</v>
      </c>
      <c r="E1629" s="26" t="s">
        <v>1198</v>
      </c>
      <c r="F1629" s="26">
        <f>COUNTIF($C$2:C1629,C1629)</f>
        <v>16</v>
      </c>
    </row>
    <row r="1630" spans="2:6">
      <c r="B1630" s="26" t="str">
        <f>CONCATENATE(C1630,COUNTIF($C$2:C1630,C1630))</f>
        <v>Guimarães17</v>
      </c>
      <c r="C1630" s="26" t="s">
        <v>330</v>
      </c>
      <c r="D1630" s="26" t="s">
        <v>135</v>
      </c>
      <c r="E1630" s="26" t="s">
        <v>1326</v>
      </c>
      <c r="F1630" s="26">
        <f>COUNTIF($C$2:C1630,C1630)</f>
        <v>17</v>
      </c>
    </row>
    <row r="1631" spans="2:6">
      <c r="B1631" s="26" t="str">
        <f>CONCATENATE(C1631,COUNTIF($C$2:C1631,C1631))</f>
        <v>Guimarães18</v>
      </c>
      <c r="C1631" s="26" t="s">
        <v>330</v>
      </c>
      <c r="D1631" s="26" t="s">
        <v>135</v>
      </c>
      <c r="E1631" s="26" t="s">
        <v>1483</v>
      </c>
      <c r="F1631" s="26">
        <f>COUNTIF($C$2:C1631,C1631)</f>
        <v>18</v>
      </c>
    </row>
    <row r="1632" spans="2:6">
      <c r="B1632" s="26" t="str">
        <f>CONCATENATE(C1632,COUNTIF($C$2:C1632,C1632))</f>
        <v>Guimarães19</v>
      </c>
      <c r="C1632" s="26" t="s">
        <v>330</v>
      </c>
      <c r="D1632" s="26" t="s">
        <v>135</v>
      </c>
      <c r="E1632" s="26" t="s">
        <v>1486</v>
      </c>
      <c r="F1632" s="26">
        <f>COUNTIF($C$2:C1632,C1632)</f>
        <v>19</v>
      </c>
    </row>
    <row r="1633" spans="2:6">
      <c r="B1633" s="26" t="str">
        <f>CONCATENATE(C1633,COUNTIF($C$2:C1633,C1633))</f>
        <v>Guimarães20</v>
      </c>
      <c r="C1633" s="26" t="s">
        <v>330</v>
      </c>
      <c r="D1633" s="26" t="s">
        <v>135</v>
      </c>
      <c r="E1633" s="26" t="s">
        <v>1519</v>
      </c>
      <c r="F1633" s="26">
        <f>COUNTIF($C$2:C1633,C1633)</f>
        <v>20</v>
      </c>
    </row>
    <row r="1634" spans="2:6">
      <c r="B1634" s="26" t="str">
        <f>CONCATENATE(C1634,COUNTIF($C$2:C1634,C1634))</f>
        <v>Guimarães21</v>
      </c>
      <c r="C1634" s="26" t="s">
        <v>330</v>
      </c>
      <c r="D1634" s="26" t="s">
        <v>135</v>
      </c>
      <c r="E1634" s="26" t="s">
        <v>1538</v>
      </c>
      <c r="F1634" s="26">
        <f>COUNTIF($C$2:C1634,C1634)</f>
        <v>21</v>
      </c>
    </row>
    <row r="1635" spans="2:6">
      <c r="B1635" s="26" t="str">
        <f>CONCATENATE(C1635,COUNTIF($C$2:C1635,C1635))</f>
        <v>Guimarães22</v>
      </c>
      <c r="C1635" s="26" t="s">
        <v>330</v>
      </c>
      <c r="D1635" s="26" t="s">
        <v>135</v>
      </c>
      <c r="E1635" s="26" t="s">
        <v>1610</v>
      </c>
      <c r="F1635" s="26">
        <f>COUNTIF($C$2:C1635,C1635)</f>
        <v>22</v>
      </c>
    </row>
    <row r="1636" spans="2:6">
      <c r="B1636" s="26" t="str">
        <f>CONCATENATE(C1636,COUNTIF($C$2:C1636,C1636))</f>
        <v>Guimarães23</v>
      </c>
      <c r="C1636" s="26" t="s">
        <v>330</v>
      </c>
      <c r="D1636" s="26" t="s">
        <v>135</v>
      </c>
      <c r="E1636" s="26" t="s">
        <v>1633</v>
      </c>
      <c r="F1636" s="26">
        <f>COUNTIF($C$2:C1636,C1636)</f>
        <v>23</v>
      </c>
    </row>
    <row r="1637" spans="2:6">
      <c r="B1637" s="26" t="str">
        <f>CONCATENATE(C1637,COUNTIF($C$2:C1637,C1637))</f>
        <v>Guimarães24</v>
      </c>
      <c r="C1637" s="26" t="s">
        <v>330</v>
      </c>
      <c r="D1637" s="26" t="s">
        <v>135</v>
      </c>
      <c r="E1637" s="26" t="s">
        <v>1637</v>
      </c>
      <c r="F1637" s="26">
        <f>COUNTIF($C$2:C1637,C1637)</f>
        <v>24</v>
      </c>
    </row>
    <row r="1638" spans="2:6">
      <c r="B1638" s="26" t="str">
        <f>CONCATENATE(C1638,COUNTIF($C$2:C1638,C1638))</f>
        <v>Guimarães25</v>
      </c>
      <c r="C1638" s="26" t="s">
        <v>330</v>
      </c>
      <c r="D1638" s="26" t="s">
        <v>135</v>
      </c>
      <c r="E1638" s="26" t="s">
        <v>395</v>
      </c>
      <c r="F1638" s="26">
        <f>COUNTIF($C$2:C1638,C1638)</f>
        <v>25</v>
      </c>
    </row>
    <row r="1639" spans="2:6">
      <c r="B1639" s="26" t="str">
        <f>CONCATENATE(C1639,COUNTIF($C$2:C1639,C1639))</f>
        <v>Guimarães26</v>
      </c>
      <c r="C1639" s="26" t="s">
        <v>330</v>
      </c>
      <c r="D1639" s="26" t="s">
        <v>135</v>
      </c>
      <c r="E1639" s="26" t="s">
        <v>1831</v>
      </c>
      <c r="F1639" s="26">
        <f>COUNTIF($C$2:C1639,C1639)</f>
        <v>26</v>
      </c>
    </row>
    <row r="1640" spans="2:6">
      <c r="B1640" s="26" t="str">
        <f>CONCATENATE(C1640,COUNTIF($C$2:C1640,C1640))</f>
        <v>Guimarães27</v>
      </c>
      <c r="C1640" s="26" t="s">
        <v>330</v>
      </c>
      <c r="D1640" s="26" t="s">
        <v>135</v>
      </c>
      <c r="E1640" s="26" t="s">
        <v>1866</v>
      </c>
      <c r="F1640" s="26">
        <f>COUNTIF($C$2:C1640,C1640)</f>
        <v>27</v>
      </c>
    </row>
    <row r="1641" spans="2:6">
      <c r="B1641" s="26" t="str">
        <f>CONCATENATE(C1641,COUNTIF($C$2:C1641,C1641))</f>
        <v>Guimarães28</v>
      </c>
      <c r="C1641" s="26" t="s">
        <v>330</v>
      </c>
      <c r="D1641" s="26" t="s">
        <v>135</v>
      </c>
      <c r="E1641" s="26" t="s">
        <v>1919</v>
      </c>
      <c r="F1641" s="26">
        <f>COUNTIF($C$2:C1641,C1641)</f>
        <v>28</v>
      </c>
    </row>
    <row r="1642" spans="2:6">
      <c r="B1642" s="26" t="str">
        <f>CONCATENATE(C1642,COUNTIF($C$2:C1642,C1642))</f>
        <v>Guimarães29</v>
      </c>
      <c r="C1642" s="26" t="s">
        <v>330</v>
      </c>
      <c r="D1642" s="26" t="s">
        <v>135</v>
      </c>
      <c r="E1642" s="26" t="s">
        <v>2026</v>
      </c>
      <c r="F1642" s="26">
        <f>COUNTIF($C$2:C1642,C1642)</f>
        <v>29</v>
      </c>
    </row>
    <row r="1643" spans="2:6">
      <c r="B1643" s="26" t="str">
        <f>CONCATENATE(C1643,COUNTIF($C$2:C1643,C1643))</f>
        <v>Guimarães30</v>
      </c>
      <c r="C1643" s="26" t="s">
        <v>330</v>
      </c>
      <c r="D1643" s="26" t="s">
        <v>135</v>
      </c>
      <c r="E1643" s="26" t="s">
        <v>2072</v>
      </c>
      <c r="F1643" s="26">
        <f>COUNTIF($C$2:C1643,C1643)</f>
        <v>30</v>
      </c>
    </row>
    <row r="1644" spans="2:6">
      <c r="B1644" s="26" t="str">
        <f>CONCATENATE(C1644,COUNTIF($C$2:C1644,C1644))</f>
        <v>Guimarães31</v>
      </c>
      <c r="C1644" s="26" t="s">
        <v>330</v>
      </c>
      <c r="D1644" s="26" t="s">
        <v>135</v>
      </c>
      <c r="E1644" s="26" t="s">
        <v>2092</v>
      </c>
      <c r="F1644" s="26">
        <f>COUNTIF($C$2:C1644,C1644)</f>
        <v>31</v>
      </c>
    </row>
    <row r="1645" spans="2:6">
      <c r="B1645" s="26" t="str">
        <f>CONCATENATE(C1645,COUNTIF($C$2:C1645,C1645))</f>
        <v>Guimarães32</v>
      </c>
      <c r="C1645" s="26" t="s">
        <v>330</v>
      </c>
      <c r="D1645" s="26" t="s">
        <v>135</v>
      </c>
      <c r="E1645" s="26" t="s">
        <v>2098</v>
      </c>
      <c r="F1645" s="26">
        <f>COUNTIF($C$2:C1645,C1645)</f>
        <v>32</v>
      </c>
    </row>
    <row r="1646" spans="2:6">
      <c r="B1646" s="26" t="str">
        <f>CONCATENATE(C1646,COUNTIF($C$2:C1646,C1646))</f>
        <v>Guimarães33</v>
      </c>
      <c r="C1646" s="26" t="s">
        <v>330</v>
      </c>
      <c r="D1646" s="26" t="s">
        <v>135</v>
      </c>
      <c r="E1646" s="26" t="s">
        <v>2139</v>
      </c>
      <c r="F1646" s="26">
        <f>COUNTIF($C$2:C1646,C1646)</f>
        <v>33</v>
      </c>
    </row>
    <row r="1647" spans="2:6">
      <c r="B1647" s="26" t="str">
        <f>CONCATENATE(C1647,COUNTIF($C$2:C1647,C1647))</f>
        <v>Guimarães34</v>
      </c>
      <c r="C1647" s="26" t="s">
        <v>330</v>
      </c>
      <c r="D1647" s="26" t="s">
        <v>135</v>
      </c>
      <c r="E1647" s="26" t="s">
        <v>2140</v>
      </c>
      <c r="F1647" s="26">
        <f>COUNTIF($C$2:C1647,C1647)</f>
        <v>34</v>
      </c>
    </row>
    <row r="1648" spans="2:6">
      <c r="B1648" s="26" t="str">
        <f>CONCATENATE(C1648,COUNTIF($C$2:C1648,C1648))</f>
        <v>Guimarães35</v>
      </c>
      <c r="C1648" s="26" t="s">
        <v>330</v>
      </c>
      <c r="D1648" s="26" t="s">
        <v>135</v>
      </c>
      <c r="E1648" s="26" t="s">
        <v>2272</v>
      </c>
      <c r="F1648" s="26">
        <f>COUNTIF($C$2:C1648,C1648)</f>
        <v>35</v>
      </c>
    </row>
    <row r="1649" spans="2:6">
      <c r="B1649" s="26" t="str">
        <f>CONCATENATE(C1649,COUNTIF($C$2:C1649,C1649))</f>
        <v>Guimarães36</v>
      </c>
      <c r="C1649" s="26" t="s">
        <v>330</v>
      </c>
      <c r="D1649" s="26" t="s">
        <v>135</v>
      </c>
      <c r="E1649" s="26" t="s">
        <v>2322</v>
      </c>
      <c r="F1649" s="26">
        <f>COUNTIF($C$2:C1649,C1649)</f>
        <v>36</v>
      </c>
    </row>
    <row r="1650" spans="2:6">
      <c r="B1650" s="26" t="str">
        <f>CONCATENATE(C1650,COUNTIF($C$2:C1650,C1650))</f>
        <v>Guimarães37</v>
      </c>
      <c r="C1650" s="26" t="s">
        <v>330</v>
      </c>
      <c r="D1650" s="26" t="s">
        <v>135</v>
      </c>
      <c r="E1650" s="26" t="s">
        <v>2324</v>
      </c>
      <c r="F1650" s="26">
        <f>COUNTIF($C$2:C1650,C1650)</f>
        <v>37</v>
      </c>
    </row>
    <row r="1651" spans="2:6">
      <c r="B1651" s="26" t="str">
        <f>CONCATENATE(C1651,COUNTIF($C$2:C1651,C1651))</f>
        <v>Guimarães38</v>
      </c>
      <c r="C1651" s="26" t="s">
        <v>330</v>
      </c>
      <c r="D1651" s="26" t="s">
        <v>135</v>
      </c>
      <c r="E1651" s="26" t="s">
        <v>2325</v>
      </c>
      <c r="F1651" s="26">
        <f>COUNTIF($C$2:C1651,C1651)</f>
        <v>38</v>
      </c>
    </row>
    <row r="1652" spans="2:6">
      <c r="B1652" s="26" t="str">
        <f>CONCATENATE(C1652,COUNTIF($C$2:C1652,C1652))</f>
        <v>Guimarães39</v>
      </c>
      <c r="C1652" s="26" t="s">
        <v>330</v>
      </c>
      <c r="D1652" s="26" t="s">
        <v>135</v>
      </c>
      <c r="E1652" s="26" t="s">
        <v>2538</v>
      </c>
      <c r="F1652" s="26">
        <f>COUNTIF($C$2:C1652,C1652)</f>
        <v>39</v>
      </c>
    </row>
    <row r="1653" spans="2:6">
      <c r="B1653" s="26" t="str">
        <f>CONCATENATE(C1653,COUNTIF($C$2:C1653,C1653))</f>
        <v>Guimarães40</v>
      </c>
      <c r="C1653" s="26" t="s">
        <v>330</v>
      </c>
      <c r="D1653" s="26" t="s">
        <v>135</v>
      </c>
      <c r="E1653" s="26" t="s">
        <v>2575</v>
      </c>
      <c r="F1653" s="26">
        <f>COUNTIF($C$2:C1653,C1653)</f>
        <v>40</v>
      </c>
    </row>
    <row r="1654" spans="2:6">
      <c r="B1654" s="26" t="str">
        <f>CONCATENATE(C1654,COUNTIF($C$2:C1654,C1654))</f>
        <v>Guimarães41</v>
      </c>
      <c r="C1654" s="26" t="s">
        <v>330</v>
      </c>
      <c r="D1654" s="26" t="s">
        <v>135</v>
      </c>
      <c r="E1654" s="26" t="s">
        <v>2576</v>
      </c>
      <c r="F1654" s="26">
        <f>COUNTIF($C$2:C1654,C1654)</f>
        <v>41</v>
      </c>
    </row>
    <row r="1655" spans="2:6">
      <c r="B1655" s="26" t="str">
        <f>CONCATENATE(C1655,COUNTIF($C$2:C1655,C1655))</f>
        <v>Guimarães42</v>
      </c>
      <c r="C1655" s="26" t="s">
        <v>330</v>
      </c>
      <c r="D1655" s="26" t="s">
        <v>135</v>
      </c>
      <c r="E1655" s="26" t="s">
        <v>2577</v>
      </c>
      <c r="F1655" s="26">
        <f>COUNTIF($C$2:C1655,C1655)</f>
        <v>42</v>
      </c>
    </row>
    <row r="1656" spans="2:6">
      <c r="B1656" s="26" t="str">
        <f>CONCATENATE(C1656,COUNTIF($C$2:C1656,C1656))</f>
        <v>Guimarães43</v>
      </c>
      <c r="C1656" s="26" t="s">
        <v>330</v>
      </c>
      <c r="D1656" s="26" t="s">
        <v>135</v>
      </c>
      <c r="E1656" s="26" t="s">
        <v>2600</v>
      </c>
      <c r="F1656" s="26">
        <f>COUNTIF($C$2:C1656,C1656)</f>
        <v>43</v>
      </c>
    </row>
    <row r="1657" spans="2:6">
      <c r="B1657" s="26" t="str">
        <f>CONCATENATE(C1657,COUNTIF($C$2:C1657,C1657))</f>
        <v>Guimarães44</v>
      </c>
      <c r="C1657" s="26" t="s">
        <v>330</v>
      </c>
      <c r="D1657" s="26" t="s">
        <v>135</v>
      </c>
      <c r="E1657" s="26" t="s">
        <v>2601</v>
      </c>
      <c r="F1657" s="26">
        <f>COUNTIF($C$2:C1657,C1657)</f>
        <v>44</v>
      </c>
    </row>
    <row r="1658" spans="2:6">
      <c r="B1658" s="26" t="str">
        <f>CONCATENATE(C1658,COUNTIF($C$2:C1658,C1658))</f>
        <v>Guimarães45</v>
      </c>
      <c r="C1658" s="26" t="s">
        <v>330</v>
      </c>
      <c r="D1658" s="26" t="s">
        <v>135</v>
      </c>
      <c r="E1658" s="26" t="s">
        <v>2617</v>
      </c>
      <c r="F1658" s="26">
        <f>COUNTIF($C$2:C1658,C1658)</f>
        <v>45</v>
      </c>
    </row>
    <row r="1659" spans="2:6">
      <c r="B1659" s="26" t="str">
        <f>CONCATENATE(C1659,COUNTIF($C$2:C1659,C1659))</f>
        <v>Guimarães46</v>
      </c>
      <c r="C1659" s="26" t="s">
        <v>330</v>
      </c>
      <c r="D1659" s="26" t="s">
        <v>135</v>
      </c>
      <c r="E1659" s="26" t="s">
        <v>2661</v>
      </c>
      <c r="F1659" s="26">
        <f>COUNTIF($C$2:C1659,C1659)</f>
        <v>46</v>
      </c>
    </row>
    <row r="1660" spans="2:6">
      <c r="B1660" s="26" t="str">
        <f>CONCATENATE(C1660,COUNTIF($C$2:C1660,C1660))</f>
        <v>Guimarães47</v>
      </c>
      <c r="C1660" s="26" t="s">
        <v>330</v>
      </c>
      <c r="D1660" s="26" t="s">
        <v>135</v>
      </c>
      <c r="E1660" s="26" t="s">
        <v>2666</v>
      </c>
      <c r="F1660" s="26">
        <f>COUNTIF($C$2:C1660,C1660)</f>
        <v>47</v>
      </c>
    </row>
    <row r="1661" spans="2:6">
      <c r="B1661" s="26" t="str">
        <f>CONCATENATE(C1661,COUNTIF($C$2:C1661,C1661))</f>
        <v>Guimarães48</v>
      </c>
      <c r="C1661" s="26" t="s">
        <v>330</v>
      </c>
      <c r="D1661" s="26" t="s">
        <v>135</v>
      </c>
      <c r="E1661" s="26" t="s">
        <v>2768</v>
      </c>
      <c r="F1661" s="26">
        <f>COUNTIF($C$2:C1661,C1661)</f>
        <v>48</v>
      </c>
    </row>
    <row r="1662" spans="2:6">
      <c r="B1662" s="26" t="str">
        <f>CONCATENATE(C1662,COUNTIF($C$2:C1662,C1662))</f>
        <v>Vila Nova de Famalicão1</v>
      </c>
      <c r="C1662" s="26" t="s">
        <v>669</v>
      </c>
      <c r="D1662" s="26" t="s">
        <v>135</v>
      </c>
      <c r="E1662" s="26" t="s">
        <v>563</v>
      </c>
      <c r="F1662" s="26">
        <f>COUNTIF($C$2:C1662,C1662)</f>
        <v>1</v>
      </c>
    </row>
    <row r="1663" spans="2:6">
      <c r="B1663" s="26" t="str">
        <f>CONCATENATE(C1663,COUNTIF($C$2:C1663,C1663))</f>
        <v>Vila Nova de Famalicão2</v>
      </c>
      <c r="C1663" s="26" t="s">
        <v>669</v>
      </c>
      <c r="D1663" s="26" t="s">
        <v>135</v>
      </c>
      <c r="E1663" s="26" t="s">
        <v>653</v>
      </c>
      <c r="F1663" s="26">
        <f>COUNTIF($C$2:C1663,C1663)</f>
        <v>2</v>
      </c>
    </row>
    <row r="1664" spans="2:6">
      <c r="B1664" s="26" t="str">
        <f>CONCATENATE(C1664,COUNTIF($C$2:C1664,C1664))</f>
        <v>Vila Nova de Famalicão3</v>
      </c>
      <c r="C1664" s="26" t="s">
        <v>669</v>
      </c>
      <c r="D1664" s="26" t="s">
        <v>135</v>
      </c>
      <c r="E1664" s="26" t="s">
        <v>726</v>
      </c>
      <c r="F1664" s="26">
        <f>COUNTIF($C$2:C1664,C1664)</f>
        <v>3</v>
      </c>
    </row>
    <row r="1665" spans="2:6">
      <c r="B1665" s="26" t="str">
        <f>CONCATENATE(C1665,COUNTIF($C$2:C1665,C1665))</f>
        <v>Vila Nova de Famalicão4</v>
      </c>
      <c r="C1665" s="26" t="s">
        <v>669</v>
      </c>
      <c r="D1665" s="26" t="s">
        <v>135</v>
      </c>
      <c r="E1665" s="26" t="s">
        <v>750</v>
      </c>
      <c r="F1665" s="26">
        <f>COUNTIF($C$2:C1665,C1665)</f>
        <v>4</v>
      </c>
    </row>
    <row r="1666" spans="2:6">
      <c r="B1666" s="26" t="str">
        <f>CONCATENATE(C1666,COUNTIF($C$2:C1666,C1666))</f>
        <v>Vila Nova de Famalicão5</v>
      </c>
      <c r="C1666" s="26" t="s">
        <v>669</v>
      </c>
      <c r="D1666" s="26" t="s">
        <v>135</v>
      </c>
      <c r="E1666" s="26" t="s">
        <v>876</v>
      </c>
      <c r="F1666" s="26">
        <f>COUNTIF($C$2:C1666,C1666)</f>
        <v>5</v>
      </c>
    </row>
    <row r="1667" spans="2:6">
      <c r="B1667" s="26" t="str">
        <f>CONCATENATE(C1667,COUNTIF($C$2:C1667,C1667))</f>
        <v>Vila Nova de Famalicão6</v>
      </c>
      <c r="C1667" s="26" t="s">
        <v>669</v>
      </c>
      <c r="D1667" s="26" t="s">
        <v>135</v>
      </c>
      <c r="E1667" s="26" t="s">
        <v>1014</v>
      </c>
      <c r="F1667" s="26">
        <f>COUNTIF($C$2:C1667,C1667)</f>
        <v>6</v>
      </c>
    </row>
    <row r="1668" spans="2:6">
      <c r="B1668" s="26" t="str">
        <f>CONCATENATE(C1668,COUNTIF($C$2:C1668,C1668))</f>
        <v>Vila Nova de Famalicão7</v>
      </c>
      <c r="C1668" s="26" t="s">
        <v>669</v>
      </c>
      <c r="D1668" s="26" t="s">
        <v>135</v>
      </c>
      <c r="E1668" s="26" t="s">
        <v>1065</v>
      </c>
      <c r="F1668" s="26">
        <f>COUNTIF($C$2:C1668,C1668)</f>
        <v>7</v>
      </c>
    </row>
    <row r="1669" spans="2:6">
      <c r="B1669" s="26" t="str">
        <f>CONCATENATE(C1669,COUNTIF($C$2:C1669,C1669))</f>
        <v>Vila Nova de Famalicão8</v>
      </c>
      <c r="C1669" s="26" t="s">
        <v>669</v>
      </c>
      <c r="D1669" s="26" t="s">
        <v>135</v>
      </c>
      <c r="E1669" s="26" t="s">
        <v>1205</v>
      </c>
      <c r="F1669" s="26">
        <f>COUNTIF($C$2:C1669,C1669)</f>
        <v>8</v>
      </c>
    </row>
    <row r="1670" spans="2:6">
      <c r="B1670" s="26" t="str">
        <f>CONCATENATE(C1670,COUNTIF($C$2:C1670,C1670))</f>
        <v>Vila Nova de Famalicão9</v>
      </c>
      <c r="C1670" s="26" t="s">
        <v>669</v>
      </c>
      <c r="D1670" s="26" t="s">
        <v>135</v>
      </c>
      <c r="E1670" s="26" t="s">
        <v>1222</v>
      </c>
      <c r="F1670" s="26">
        <f>COUNTIF($C$2:C1670,C1670)</f>
        <v>9</v>
      </c>
    </row>
    <row r="1671" spans="2:6">
      <c r="B1671" s="26" t="str">
        <f>CONCATENATE(C1671,COUNTIF($C$2:C1671,C1671))</f>
        <v>Vila Nova de Famalicão10</v>
      </c>
      <c r="C1671" s="26" t="s">
        <v>669</v>
      </c>
      <c r="D1671" s="26" t="s">
        <v>135</v>
      </c>
      <c r="E1671" s="26" t="s">
        <v>1275</v>
      </c>
      <c r="F1671" s="26">
        <f>COUNTIF($C$2:C1671,C1671)</f>
        <v>10</v>
      </c>
    </row>
    <row r="1672" spans="2:6">
      <c r="B1672" s="26" t="str">
        <f>CONCATENATE(C1672,COUNTIF($C$2:C1672,C1672))</f>
        <v>Vila Nova de Famalicão11</v>
      </c>
      <c r="C1672" s="26" t="s">
        <v>669</v>
      </c>
      <c r="D1672" s="26" t="s">
        <v>135</v>
      </c>
      <c r="E1672" s="26" t="s">
        <v>1397</v>
      </c>
      <c r="F1672" s="26">
        <f>COUNTIF($C$2:C1672,C1672)</f>
        <v>11</v>
      </c>
    </row>
    <row r="1673" spans="2:6">
      <c r="B1673" s="26" t="str">
        <f>CONCATENATE(C1673,COUNTIF($C$2:C1673,C1673))</f>
        <v>Vila Nova de Famalicão12</v>
      </c>
      <c r="C1673" s="26" t="s">
        <v>669</v>
      </c>
      <c r="D1673" s="26" t="s">
        <v>135</v>
      </c>
      <c r="E1673" s="26" t="s">
        <v>317</v>
      </c>
      <c r="F1673" s="26">
        <f>COUNTIF($C$2:C1673,C1673)</f>
        <v>12</v>
      </c>
    </row>
    <row r="1674" spans="2:6">
      <c r="B1674" s="26" t="str">
        <f>CONCATENATE(C1674,COUNTIF($C$2:C1674,C1674))</f>
        <v>Vila Nova de Famalicão13</v>
      </c>
      <c r="C1674" s="26" t="s">
        <v>669</v>
      </c>
      <c r="D1674" s="26" t="s">
        <v>135</v>
      </c>
      <c r="E1674" s="26" t="s">
        <v>1492</v>
      </c>
      <c r="F1674" s="26">
        <f>COUNTIF($C$2:C1674,C1674)</f>
        <v>13</v>
      </c>
    </row>
    <row r="1675" spans="2:6">
      <c r="B1675" s="26" t="str">
        <f>CONCATENATE(C1675,COUNTIF($C$2:C1675,C1675))</f>
        <v>Vila Nova de Famalicão14</v>
      </c>
      <c r="C1675" s="26" t="s">
        <v>669</v>
      </c>
      <c r="D1675" s="26" t="s">
        <v>135</v>
      </c>
      <c r="E1675" s="26" t="s">
        <v>1552</v>
      </c>
      <c r="F1675" s="26">
        <f>COUNTIF($C$2:C1675,C1675)</f>
        <v>14</v>
      </c>
    </row>
    <row r="1676" spans="2:6">
      <c r="B1676" s="26" t="str">
        <f>CONCATENATE(C1676,COUNTIF($C$2:C1676,C1676))</f>
        <v>Vila Nova de Famalicão15</v>
      </c>
      <c r="C1676" s="26" t="s">
        <v>669</v>
      </c>
      <c r="D1676" s="26" t="s">
        <v>135</v>
      </c>
      <c r="E1676" s="26" t="s">
        <v>1591</v>
      </c>
      <c r="F1676" s="26">
        <f>COUNTIF($C$2:C1676,C1676)</f>
        <v>15</v>
      </c>
    </row>
    <row r="1677" spans="2:6">
      <c r="B1677" s="26" t="str">
        <f>CONCATENATE(C1677,COUNTIF($C$2:C1677,C1677))</f>
        <v>Vila Nova de Famalicão16</v>
      </c>
      <c r="C1677" s="26" t="s">
        <v>669</v>
      </c>
      <c r="D1677" s="26" t="s">
        <v>135</v>
      </c>
      <c r="E1677" s="26" t="s">
        <v>1611</v>
      </c>
      <c r="F1677" s="26">
        <f>COUNTIF($C$2:C1677,C1677)</f>
        <v>16</v>
      </c>
    </row>
    <row r="1678" spans="2:6">
      <c r="B1678" s="26" t="str">
        <f>CONCATENATE(C1678,COUNTIF($C$2:C1678,C1678))</f>
        <v>Vila Nova de Famalicão17</v>
      </c>
      <c r="C1678" s="26" t="s">
        <v>669</v>
      </c>
      <c r="D1678" s="26" t="s">
        <v>135</v>
      </c>
      <c r="E1678" s="26" t="s">
        <v>1651</v>
      </c>
      <c r="F1678" s="26">
        <f>COUNTIF($C$2:C1678,C1678)</f>
        <v>17</v>
      </c>
    </row>
    <row r="1679" spans="2:6">
      <c r="B1679" s="26" t="str">
        <f>CONCATENATE(C1679,COUNTIF($C$2:C1679,C1679))</f>
        <v>Vila Nova de Famalicão18</v>
      </c>
      <c r="C1679" s="26" t="s">
        <v>669</v>
      </c>
      <c r="D1679" s="26" t="s">
        <v>135</v>
      </c>
      <c r="E1679" s="26" t="s">
        <v>1655</v>
      </c>
      <c r="F1679" s="26">
        <f>COUNTIF($C$2:C1679,C1679)</f>
        <v>18</v>
      </c>
    </row>
    <row r="1680" spans="2:6">
      <c r="B1680" s="26" t="str">
        <f>CONCATENATE(C1680,COUNTIF($C$2:C1680,C1680))</f>
        <v>Vila Nova de Famalicão19</v>
      </c>
      <c r="C1680" s="26" t="s">
        <v>669</v>
      </c>
      <c r="D1680" s="26" t="s">
        <v>135</v>
      </c>
      <c r="E1680" s="26" t="s">
        <v>1786</v>
      </c>
      <c r="F1680" s="26">
        <f>COUNTIF($C$2:C1680,C1680)</f>
        <v>19</v>
      </c>
    </row>
    <row r="1681" spans="2:6">
      <c r="B1681" s="26" t="str">
        <f>CONCATENATE(C1681,COUNTIF($C$2:C1681,C1681))</f>
        <v>Vila Nova de Famalicão20</v>
      </c>
      <c r="C1681" s="26" t="s">
        <v>669</v>
      </c>
      <c r="D1681" s="26" t="s">
        <v>135</v>
      </c>
      <c r="E1681" s="26" t="s">
        <v>1869</v>
      </c>
      <c r="F1681" s="26">
        <f>COUNTIF($C$2:C1681,C1681)</f>
        <v>20</v>
      </c>
    </row>
    <row r="1682" spans="2:6">
      <c r="B1682" s="26" t="str">
        <f>CONCATENATE(C1682,COUNTIF($C$2:C1682,C1682))</f>
        <v>Vila Nova de Famalicão21</v>
      </c>
      <c r="C1682" s="26" t="s">
        <v>669</v>
      </c>
      <c r="D1682" s="26" t="s">
        <v>135</v>
      </c>
      <c r="E1682" s="26" t="s">
        <v>1911</v>
      </c>
      <c r="F1682" s="26">
        <f>COUNTIF($C$2:C1682,C1682)</f>
        <v>21</v>
      </c>
    </row>
    <row r="1683" spans="2:6">
      <c r="B1683" s="26" t="str">
        <f>CONCATENATE(C1683,COUNTIF($C$2:C1683,C1683))</f>
        <v>Vila Nova de Famalicão22</v>
      </c>
      <c r="C1683" s="26" t="s">
        <v>669</v>
      </c>
      <c r="D1683" s="26" t="s">
        <v>135</v>
      </c>
      <c r="E1683" s="26" t="s">
        <v>1912</v>
      </c>
      <c r="F1683" s="26">
        <f>COUNTIF($C$2:C1683,C1683)</f>
        <v>22</v>
      </c>
    </row>
    <row r="1684" spans="2:6">
      <c r="B1684" s="26" t="str">
        <f>CONCATENATE(C1684,COUNTIF($C$2:C1684,C1684))</f>
        <v>Vila Nova de Famalicão23</v>
      </c>
      <c r="C1684" s="26" t="s">
        <v>669</v>
      </c>
      <c r="D1684" s="26" t="s">
        <v>135</v>
      </c>
      <c r="E1684" s="26" t="s">
        <v>2004</v>
      </c>
      <c r="F1684" s="26">
        <f>COUNTIF($C$2:C1684,C1684)</f>
        <v>23</v>
      </c>
    </row>
    <row r="1685" spans="2:6">
      <c r="B1685" s="26" t="str">
        <f>CONCATENATE(C1685,COUNTIF($C$2:C1685,C1685))</f>
        <v>Vila Nova de Famalicão24</v>
      </c>
      <c r="C1685" s="26" t="s">
        <v>669</v>
      </c>
      <c r="D1685" s="26" t="s">
        <v>135</v>
      </c>
      <c r="E1685" s="26" t="s">
        <v>2117</v>
      </c>
      <c r="F1685" s="26">
        <f>COUNTIF($C$2:C1685,C1685)</f>
        <v>24</v>
      </c>
    </row>
    <row r="1686" spans="2:6">
      <c r="B1686" s="26" t="str">
        <f>CONCATENATE(C1686,COUNTIF($C$2:C1686,C1686))</f>
        <v>Vila Nova de Famalicão25</v>
      </c>
      <c r="C1686" s="26" t="s">
        <v>669</v>
      </c>
      <c r="D1686" s="26" t="s">
        <v>135</v>
      </c>
      <c r="E1686" s="26" t="s">
        <v>2223</v>
      </c>
      <c r="F1686" s="26">
        <f>COUNTIF($C$2:C1686,C1686)</f>
        <v>25</v>
      </c>
    </row>
    <row r="1687" spans="2:6">
      <c r="B1687" s="26" t="str">
        <f>CONCATENATE(C1687,COUNTIF($C$2:C1687,C1687))</f>
        <v>Vila Nova de Famalicão26</v>
      </c>
      <c r="C1687" s="26" t="s">
        <v>669</v>
      </c>
      <c r="D1687" s="26" t="s">
        <v>135</v>
      </c>
      <c r="E1687" s="26" t="s">
        <v>2230</v>
      </c>
      <c r="F1687" s="26">
        <f>COUNTIF($C$2:C1687,C1687)</f>
        <v>26</v>
      </c>
    </row>
    <row r="1688" spans="2:6">
      <c r="B1688" s="26" t="str">
        <f>CONCATENATE(C1688,COUNTIF($C$2:C1688,C1688))</f>
        <v>Vila Nova de Famalicão27</v>
      </c>
      <c r="C1688" s="26" t="s">
        <v>669</v>
      </c>
      <c r="D1688" s="26" t="s">
        <v>135</v>
      </c>
      <c r="E1688" s="26" t="s">
        <v>2243</v>
      </c>
      <c r="F1688" s="26">
        <f>COUNTIF($C$2:C1688,C1688)</f>
        <v>27</v>
      </c>
    </row>
    <row r="1689" spans="2:6">
      <c r="B1689" s="26" t="str">
        <f>CONCATENATE(C1689,COUNTIF($C$2:C1689,C1689))</f>
        <v>Vila Nova de Famalicão28</v>
      </c>
      <c r="C1689" s="26" t="s">
        <v>669</v>
      </c>
      <c r="D1689" s="26" t="s">
        <v>135</v>
      </c>
      <c r="E1689" s="26" t="s">
        <v>2281</v>
      </c>
      <c r="F1689" s="26">
        <f>COUNTIF($C$2:C1689,C1689)</f>
        <v>28</v>
      </c>
    </row>
    <row r="1690" spans="2:6">
      <c r="B1690" s="26" t="str">
        <f>CONCATENATE(C1690,COUNTIF($C$2:C1690,C1690))</f>
        <v>Vila Nova de Famalicão29</v>
      </c>
      <c r="C1690" s="26" t="s">
        <v>669</v>
      </c>
      <c r="D1690" s="26" t="s">
        <v>135</v>
      </c>
      <c r="E1690" s="26" t="s">
        <v>2566</v>
      </c>
      <c r="F1690" s="26">
        <f>COUNTIF($C$2:C1690,C1690)</f>
        <v>29</v>
      </c>
    </row>
    <row r="1691" spans="2:6">
      <c r="B1691" s="26" t="str">
        <f>CONCATENATE(C1691,COUNTIF($C$2:C1691,C1691))</f>
        <v>Vila Nova de Famalicão30</v>
      </c>
      <c r="C1691" s="26" t="s">
        <v>669</v>
      </c>
      <c r="D1691" s="26" t="s">
        <v>135</v>
      </c>
      <c r="E1691" s="26" t="s">
        <v>2791</v>
      </c>
      <c r="F1691" s="26">
        <f>COUNTIF($C$2:C1691,C1691)</f>
        <v>30</v>
      </c>
    </row>
    <row r="1692" spans="2:6">
      <c r="B1692" s="26" t="str">
        <f>CONCATENATE(C1692,COUNTIF($C$2:C1692,C1692))</f>
        <v>Vila Nova de Famalicão31</v>
      </c>
      <c r="C1692" s="26" t="s">
        <v>669</v>
      </c>
      <c r="D1692" s="26" t="s">
        <v>135</v>
      </c>
      <c r="E1692" s="26" t="s">
        <v>2792</v>
      </c>
      <c r="F1692" s="26">
        <f>COUNTIF($C$2:C1692,C1692)</f>
        <v>31</v>
      </c>
    </row>
    <row r="1693" spans="2:6">
      <c r="B1693" s="26" t="str">
        <f>CONCATENATE(C1693,COUNTIF($C$2:C1693,C1693))</f>
        <v>Vila Nova de Famalicão32</v>
      </c>
      <c r="C1693" s="26" t="s">
        <v>669</v>
      </c>
      <c r="D1693" s="26" t="s">
        <v>135</v>
      </c>
      <c r="E1693" s="26" t="s">
        <v>2867</v>
      </c>
      <c r="F1693" s="26">
        <f>COUNTIF($C$2:C1693,C1693)</f>
        <v>32</v>
      </c>
    </row>
    <row r="1694" spans="2:6">
      <c r="B1694" s="26" t="str">
        <f>CONCATENATE(C1694,COUNTIF($C$2:C1694,C1694))</f>
        <v>Vila Nova de Famalicão33</v>
      </c>
      <c r="C1694" s="26" t="s">
        <v>669</v>
      </c>
      <c r="D1694" s="26" t="s">
        <v>135</v>
      </c>
      <c r="E1694" s="26" t="s">
        <v>2926</v>
      </c>
      <c r="F1694" s="26">
        <f>COUNTIF($C$2:C1694,C1694)</f>
        <v>33</v>
      </c>
    </row>
    <row r="1695" spans="2:6">
      <c r="B1695" s="26" t="str">
        <f>CONCATENATE(C1695,COUNTIF($C$2:C1695,C1695))</f>
        <v>Vila Nova de Famalicão34</v>
      </c>
      <c r="C1695" s="26" t="s">
        <v>669</v>
      </c>
      <c r="D1695" s="26" t="s">
        <v>135</v>
      </c>
      <c r="E1695" s="26" t="s">
        <v>2974</v>
      </c>
      <c r="F1695" s="26">
        <f>COUNTIF($C$2:C1695,C1695)</f>
        <v>34</v>
      </c>
    </row>
    <row r="1696" spans="2:6">
      <c r="B1696" s="26" t="str">
        <f>CONCATENATE(C1696,COUNTIF($C$2:C1696,C1696))</f>
        <v>Vizela1</v>
      </c>
      <c r="C1696" s="26" t="s">
        <v>694</v>
      </c>
      <c r="D1696" s="26" t="s">
        <v>135</v>
      </c>
      <c r="E1696" s="26" t="s">
        <v>919</v>
      </c>
      <c r="F1696" s="26">
        <f>COUNTIF($C$2:C1696,C1696)</f>
        <v>1</v>
      </c>
    </row>
    <row r="1697" spans="2:6">
      <c r="B1697" s="26" t="str">
        <f>CONCATENATE(C1697,COUNTIF($C$2:C1697,C1697))</f>
        <v>Vizela2</v>
      </c>
      <c r="C1697" s="26" t="s">
        <v>694</v>
      </c>
      <c r="D1697" s="26" t="s">
        <v>135</v>
      </c>
      <c r="E1697" s="26" t="s">
        <v>1540</v>
      </c>
      <c r="F1697" s="26">
        <f>COUNTIF($C$2:C1697,C1697)</f>
        <v>2</v>
      </c>
    </row>
    <row r="1698" spans="2:6">
      <c r="B1698" s="26" t="str">
        <f>CONCATENATE(C1698,COUNTIF($C$2:C1698,C1698))</f>
        <v>Vizela3</v>
      </c>
      <c r="C1698" s="26" t="s">
        <v>694</v>
      </c>
      <c r="D1698" s="26" t="s">
        <v>135</v>
      </c>
      <c r="E1698" s="26" t="s">
        <v>2356</v>
      </c>
      <c r="F1698" s="26">
        <f>COUNTIF($C$2:C1698,C1698)</f>
        <v>3</v>
      </c>
    </row>
    <row r="1699" spans="2:6">
      <c r="B1699" s="26" t="str">
        <f>CONCATENATE(C1699,COUNTIF($C$2:C1699,C1699))</f>
        <v>Vizela4</v>
      </c>
      <c r="C1699" s="26" t="s">
        <v>694</v>
      </c>
      <c r="D1699" s="26" t="s">
        <v>135</v>
      </c>
      <c r="E1699" s="26" t="s">
        <v>2669</v>
      </c>
      <c r="F1699" s="26">
        <f>COUNTIF($C$2:C1699,C1699)</f>
        <v>4</v>
      </c>
    </row>
    <row r="1700" spans="2:6">
      <c r="B1700" s="26" t="str">
        <f>CONCATENATE(C1700,COUNTIF($C$2:C1700,C1700))</f>
        <v>Vizela5</v>
      </c>
      <c r="C1700" s="26" t="s">
        <v>694</v>
      </c>
      <c r="D1700" s="26" t="s">
        <v>135</v>
      </c>
      <c r="E1700" s="26" t="s">
        <v>2995</v>
      </c>
      <c r="F1700" s="26">
        <f>COUNTIF($C$2:C1700,C1700)</f>
        <v>5</v>
      </c>
    </row>
    <row r="1701" spans="2:6">
      <c r="B1701" s="26" t="str">
        <f>CONCATENATE(C1701,COUNTIF($C$2:C1701,C1701))</f>
        <v>Amarante1</v>
      </c>
      <c r="C1701" s="26" t="s">
        <v>157</v>
      </c>
      <c r="D1701" s="26" t="s">
        <v>135</v>
      </c>
      <c r="E1701" s="26" t="s">
        <v>119</v>
      </c>
      <c r="F1701" s="26">
        <f>COUNTIF($C$2:C1701,C1701)</f>
        <v>1</v>
      </c>
    </row>
    <row r="1702" spans="2:6">
      <c r="B1702" s="26" t="str">
        <f>CONCATENATE(C1702,COUNTIF($C$2:C1702,C1702))</f>
        <v>Amarante2</v>
      </c>
      <c r="C1702" s="26" t="s">
        <v>157</v>
      </c>
      <c r="D1702" s="26" t="s">
        <v>135</v>
      </c>
      <c r="E1702" s="26" t="s">
        <v>498</v>
      </c>
      <c r="F1702" s="26">
        <f>COUNTIF($C$2:C1702,C1702)</f>
        <v>2</v>
      </c>
    </row>
    <row r="1703" spans="2:6">
      <c r="B1703" s="26" t="str">
        <f>CONCATENATE(C1703,COUNTIF($C$2:C1703,C1703))</f>
        <v>Amarante3</v>
      </c>
      <c r="C1703" s="26" t="s">
        <v>157</v>
      </c>
      <c r="D1703" s="26" t="s">
        <v>135</v>
      </c>
      <c r="E1703" s="26" t="s">
        <v>556</v>
      </c>
      <c r="F1703" s="26">
        <f>COUNTIF($C$2:C1703,C1703)</f>
        <v>3</v>
      </c>
    </row>
    <row r="1704" spans="2:6">
      <c r="B1704" s="26" t="str">
        <f>CONCATENATE(C1704,COUNTIF($C$2:C1704,C1704))</f>
        <v>Amarante4</v>
      </c>
      <c r="C1704" s="26" t="s">
        <v>157</v>
      </c>
      <c r="D1704" s="26" t="s">
        <v>135</v>
      </c>
      <c r="E1704" s="26" t="s">
        <v>886</v>
      </c>
      <c r="F1704" s="26">
        <f>COUNTIF($C$2:C1704,C1704)</f>
        <v>4</v>
      </c>
    </row>
    <row r="1705" spans="2:6">
      <c r="B1705" s="26" t="str">
        <f>CONCATENATE(C1705,COUNTIF($C$2:C1705,C1705))</f>
        <v>Amarante5</v>
      </c>
      <c r="C1705" s="26" t="s">
        <v>157</v>
      </c>
      <c r="D1705" s="26" t="s">
        <v>135</v>
      </c>
      <c r="E1705" s="26" t="s">
        <v>959</v>
      </c>
      <c r="F1705" s="26">
        <f>COUNTIF($C$2:C1705,C1705)</f>
        <v>5</v>
      </c>
    </row>
    <row r="1706" spans="2:6">
      <c r="B1706" s="26" t="str">
        <f>CONCATENATE(C1706,COUNTIF($C$2:C1706,C1706))</f>
        <v>Amarante6</v>
      </c>
      <c r="C1706" s="26" t="s">
        <v>157</v>
      </c>
      <c r="D1706" s="26" t="s">
        <v>135</v>
      </c>
      <c r="E1706" s="26" t="s">
        <v>1357</v>
      </c>
      <c r="F1706" s="26">
        <f>COUNTIF($C$2:C1706,C1706)</f>
        <v>6</v>
      </c>
    </row>
    <row r="1707" spans="2:6">
      <c r="B1707" s="26" t="str">
        <f>CONCATENATE(C1707,COUNTIF($C$2:C1707,C1707))</f>
        <v>Amarante7</v>
      </c>
      <c r="C1707" s="26" t="s">
        <v>157</v>
      </c>
      <c r="D1707" s="26" t="s">
        <v>135</v>
      </c>
      <c r="E1707" s="26" t="s">
        <v>1409</v>
      </c>
      <c r="F1707" s="26">
        <f>COUNTIF($C$2:C1707,C1707)</f>
        <v>7</v>
      </c>
    </row>
    <row r="1708" spans="2:6">
      <c r="B1708" s="26" t="str">
        <f>CONCATENATE(C1708,COUNTIF($C$2:C1708,C1708))</f>
        <v>Amarante8</v>
      </c>
      <c r="C1708" s="26" t="s">
        <v>157</v>
      </c>
      <c r="D1708" s="26" t="s">
        <v>135</v>
      </c>
      <c r="E1708" s="26" t="s">
        <v>1424</v>
      </c>
      <c r="F1708" s="26">
        <f>COUNTIF($C$2:C1708,C1708)</f>
        <v>8</v>
      </c>
    </row>
    <row r="1709" spans="2:6">
      <c r="B1709" s="26" t="str">
        <f>CONCATENATE(C1709,COUNTIF($C$2:C1709,C1709))</f>
        <v>Amarante9</v>
      </c>
      <c r="C1709" s="26" t="s">
        <v>157</v>
      </c>
      <c r="D1709" s="26" t="s">
        <v>135</v>
      </c>
      <c r="E1709" s="26" t="s">
        <v>1430</v>
      </c>
      <c r="F1709" s="26">
        <f>COUNTIF($C$2:C1709,C1709)</f>
        <v>9</v>
      </c>
    </row>
    <row r="1710" spans="2:6">
      <c r="B1710" s="26" t="str">
        <f>CONCATENATE(C1710,COUNTIF($C$2:C1710,C1710))</f>
        <v>Amarante10</v>
      </c>
      <c r="C1710" s="26" t="s">
        <v>157</v>
      </c>
      <c r="D1710" s="26" t="s">
        <v>135</v>
      </c>
      <c r="E1710" s="26" t="s">
        <v>1486</v>
      </c>
      <c r="F1710" s="26">
        <f>COUNTIF($C$2:C1710,C1710)</f>
        <v>10</v>
      </c>
    </row>
    <row r="1711" spans="2:6">
      <c r="B1711" s="26" t="str">
        <f>CONCATENATE(C1711,COUNTIF($C$2:C1711,C1711))</f>
        <v>Amarante11</v>
      </c>
      <c r="C1711" s="26" t="s">
        <v>157</v>
      </c>
      <c r="D1711" s="26" t="s">
        <v>135</v>
      </c>
      <c r="E1711" s="26" t="s">
        <v>1500</v>
      </c>
      <c r="F1711" s="26">
        <f>COUNTIF($C$2:C1711,C1711)</f>
        <v>11</v>
      </c>
    </row>
    <row r="1712" spans="2:6">
      <c r="B1712" s="26" t="str">
        <f>CONCATENATE(C1712,COUNTIF($C$2:C1712,C1712))</f>
        <v>Amarante12</v>
      </c>
      <c r="C1712" s="26" t="s">
        <v>157</v>
      </c>
      <c r="D1712" s="26" t="s">
        <v>135</v>
      </c>
      <c r="E1712" s="26" t="s">
        <v>1551</v>
      </c>
      <c r="F1712" s="26">
        <f>COUNTIF($C$2:C1712,C1712)</f>
        <v>12</v>
      </c>
    </row>
    <row r="1713" spans="2:6">
      <c r="B1713" s="26" t="str">
        <f>CONCATENATE(C1713,COUNTIF($C$2:C1713,C1713))</f>
        <v>Amarante13</v>
      </c>
      <c r="C1713" s="26" t="s">
        <v>157</v>
      </c>
      <c r="D1713" s="26" t="s">
        <v>135</v>
      </c>
      <c r="E1713" s="26" t="s">
        <v>1629</v>
      </c>
      <c r="F1713" s="26">
        <f>COUNTIF($C$2:C1713,C1713)</f>
        <v>13</v>
      </c>
    </row>
    <row r="1714" spans="2:6">
      <c r="B1714" s="26" t="str">
        <f>CONCATENATE(C1714,COUNTIF($C$2:C1714,C1714))</f>
        <v>Amarante14</v>
      </c>
      <c r="C1714" s="26" t="s">
        <v>157</v>
      </c>
      <c r="D1714" s="26" t="s">
        <v>135</v>
      </c>
      <c r="E1714" s="26" t="s">
        <v>1644</v>
      </c>
      <c r="F1714" s="26">
        <f>COUNTIF($C$2:C1714,C1714)</f>
        <v>14</v>
      </c>
    </row>
    <row r="1715" spans="2:6">
      <c r="B1715" s="26" t="str">
        <f>CONCATENATE(C1715,COUNTIF($C$2:C1715,C1715))</f>
        <v>Amarante15</v>
      </c>
      <c r="C1715" s="26" t="s">
        <v>157</v>
      </c>
      <c r="D1715" s="26" t="s">
        <v>135</v>
      </c>
      <c r="E1715" s="26" t="s">
        <v>1656</v>
      </c>
      <c r="F1715" s="26">
        <f>COUNTIF($C$2:C1715,C1715)</f>
        <v>15</v>
      </c>
    </row>
    <row r="1716" spans="2:6">
      <c r="B1716" s="26" t="str">
        <f>CONCATENATE(C1716,COUNTIF($C$2:C1716,C1716))</f>
        <v>Amarante16</v>
      </c>
      <c r="C1716" s="26" t="s">
        <v>157</v>
      </c>
      <c r="D1716" s="26" t="s">
        <v>135</v>
      </c>
      <c r="E1716" s="26" t="s">
        <v>1697</v>
      </c>
      <c r="F1716" s="26">
        <f>COUNTIF($C$2:C1716,C1716)</f>
        <v>16</v>
      </c>
    </row>
    <row r="1717" spans="2:6">
      <c r="B1717" s="26" t="str">
        <f>CONCATENATE(C1717,COUNTIF($C$2:C1717,C1717))</f>
        <v>Amarante17</v>
      </c>
      <c r="C1717" s="26" t="s">
        <v>157</v>
      </c>
      <c r="D1717" s="26" t="s">
        <v>135</v>
      </c>
      <c r="E1717" s="26" t="s">
        <v>1922</v>
      </c>
      <c r="F1717" s="26">
        <f>COUNTIF($C$2:C1717,C1717)</f>
        <v>17</v>
      </c>
    </row>
    <row r="1718" spans="2:6">
      <c r="B1718" s="26" t="str">
        <f>CONCATENATE(C1718,COUNTIF($C$2:C1718,C1718))</f>
        <v>Amarante18</v>
      </c>
      <c r="C1718" s="26" t="s">
        <v>157</v>
      </c>
      <c r="D1718" s="26" t="s">
        <v>135</v>
      </c>
      <c r="E1718" s="26" t="s">
        <v>1952</v>
      </c>
      <c r="F1718" s="26">
        <f>COUNTIF($C$2:C1718,C1718)</f>
        <v>18</v>
      </c>
    </row>
    <row r="1719" spans="2:6">
      <c r="B1719" s="26" t="str">
        <f>CONCATENATE(C1719,COUNTIF($C$2:C1719,C1719))</f>
        <v>Amarante19</v>
      </c>
      <c r="C1719" s="26" t="s">
        <v>157</v>
      </c>
      <c r="D1719" s="26" t="s">
        <v>135</v>
      </c>
      <c r="E1719" s="26" t="s">
        <v>2185</v>
      </c>
      <c r="F1719" s="26">
        <f>COUNTIF($C$2:C1719,C1719)</f>
        <v>19</v>
      </c>
    </row>
    <row r="1720" spans="2:6">
      <c r="B1720" s="26" t="str">
        <f>CONCATENATE(C1720,COUNTIF($C$2:C1720,C1720))</f>
        <v>Amarante20</v>
      </c>
      <c r="C1720" s="26" t="s">
        <v>157</v>
      </c>
      <c r="D1720" s="26" t="s">
        <v>135</v>
      </c>
      <c r="E1720" s="26" t="s">
        <v>2191</v>
      </c>
      <c r="F1720" s="26">
        <f>COUNTIF($C$2:C1720,C1720)</f>
        <v>20</v>
      </c>
    </row>
    <row r="1721" spans="2:6">
      <c r="B1721" s="26" t="str">
        <f>CONCATENATE(C1721,COUNTIF($C$2:C1721,C1721))</f>
        <v>Amarante21</v>
      </c>
      <c r="C1721" s="26" t="s">
        <v>157</v>
      </c>
      <c r="D1721" s="26" t="s">
        <v>135</v>
      </c>
      <c r="E1721" s="26" t="s">
        <v>2307</v>
      </c>
      <c r="F1721" s="26">
        <f>COUNTIF($C$2:C1721,C1721)</f>
        <v>21</v>
      </c>
    </row>
    <row r="1722" spans="2:6">
      <c r="B1722" s="26" t="str">
        <f>CONCATENATE(C1722,COUNTIF($C$2:C1722,C1722))</f>
        <v>Amarante22</v>
      </c>
      <c r="C1722" s="26" t="s">
        <v>157</v>
      </c>
      <c r="D1722" s="26" t="s">
        <v>135</v>
      </c>
      <c r="E1722" s="26" t="s">
        <v>2694</v>
      </c>
      <c r="F1722" s="26">
        <f>COUNTIF($C$2:C1722,C1722)</f>
        <v>22</v>
      </c>
    </row>
    <row r="1723" spans="2:6">
      <c r="B1723" s="26" t="str">
        <f>CONCATENATE(C1723,COUNTIF($C$2:C1723,C1723))</f>
        <v>Amarante23</v>
      </c>
      <c r="C1723" s="26" t="s">
        <v>157</v>
      </c>
      <c r="D1723" s="26" t="s">
        <v>135</v>
      </c>
      <c r="E1723" s="26" t="s">
        <v>2737</v>
      </c>
      <c r="F1723" s="26">
        <f>COUNTIF($C$2:C1723,C1723)</f>
        <v>23</v>
      </c>
    </row>
    <row r="1724" spans="2:6">
      <c r="B1724" s="26" t="str">
        <f>CONCATENATE(C1724,COUNTIF($C$2:C1724,C1724))</f>
        <v>Amarante24</v>
      </c>
      <c r="C1724" s="26" t="s">
        <v>157</v>
      </c>
      <c r="D1724" s="26" t="s">
        <v>135</v>
      </c>
      <c r="E1724" s="26" t="s">
        <v>2884</v>
      </c>
      <c r="F1724" s="26">
        <f>COUNTIF($C$2:C1724,C1724)</f>
        <v>24</v>
      </c>
    </row>
    <row r="1725" spans="2:6">
      <c r="B1725" s="26" t="str">
        <f>CONCATENATE(C1725,COUNTIF($C$2:C1725,C1725))</f>
        <v>Amarante25</v>
      </c>
      <c r="C1725" s="26" t="s">
        <v>157</v>
      </c>
      <c r="D1725" s="26" t="s">
        <v>135</v>
      </c>
      <c r="E1725" s="26" t="s">
        <v>2889</v>
      </c>
      <c r="F1725" s="26">
        <f>COUNTIF($C$2:C1725,C1725)</f>
        <v>25</v>
      </c>
    </row>
    <row r="1726" spans="2:6">
      <c r="B1726" s="26" t="str">
        <f>CONCATENATE(C1726,COUNTIF($C$2:C1726,C1726))</f>
        <v>Amarante26</v>
      </c>
      <c r="C1726" s="26" t="s">
        <v>157</v>
      </c>
      <c r="D1726" s="26" t="s">
        <v>135</v>
      </c>
      <c r="E1726" s="26" t="s">
        <v>2916</v>
      </c>
      <c r="F1726" s="26">
        <f>COUNTIF($C$2:C1726,C1726)</f>
        <v>26</v>
      </c>
    </row>
    <row r="1727" spans="2:6">
      <c r="B1727" s="26" t="str">
        <f>CONCATENATE(C1727,COUNTIF($C$2:C1727,C1727))</f>
        <v>Baião1</v>
      </c>
      <c r="C1727" s="26" t="s">
        <v>188</v>
      </c>
      <c r="D1727" s="26" t="s">
        <v>135</v>
      </c>
      <c r="E1727" s="26" t="s">
        <v>534</v>
      </c>
      <c r="F1727" s="26">
        <f>COUNTIF($C$2:C1727,C1727)</f>
        <v>1</v>
      </c>
    </row>
    <row r="1728" spans="2:6">
      <c r="B1728" s="26" t="str">
        <f>CONCATENATE(C1728,COUNTIF($C$2:C1728,C1728))</f>
        <v>Baião2</v>
      </c>
      <c r="C1728" s="26" t="s">
        <v>188</v>
      </c>
      <c r="D1728" s="26" t="s">
        <v>135</v>
      </c>
      <c r="E1728" s="26" t="s">
        <v>749</v>
      </c>
      <c r="F1728" s="26">
        <f>COUNTIF($C$2:C1728,C1728)</f>
        <v>2</v>
      </c>
    </row>
    <row r="1729" spans="2:6">
      <c r="B1729" s="26" t="str">
        <f>CONCATENATE(C1729,COUNTIF($C$2:C1729,C1729))</f>
        <v>Baião3</v>
      </c>
      <c r="C1729" s="26" t="s">
        <v>188</v>
      </c>
      <c r="D1729" s="26" t="s">
        <v>135</v>
      </c>
      <c r="E1729" s="26" t="s">
        <v>940</v>
      </c>
      <c r="F1729" s="26">
        <f>COUNTIF($C$2:C1729,C1729)</f>
        <v>3</v>
      </c>
    </row>
    <row r="1730" spans="2:6">
      <c r="B1730" s="26" t="str">
        <f>CONCATENATE(C1730,COUNTIF($C$2:C1730,C1730))</f>
        <v>Baião4</v>
      </c>
      <c r="C1730" s="26" t="s">
        <v>188</v>
      </c>
      <c r="D1730" s="26" t="s">
        <v>135</v>
      </c>
      <c r="E1730" s="26" t="s">
        <v>1427</v>
      </c>
      <c r="F1730" s="26">
        <f>COUNTIF($C$2:C1730,C1730)</f>
        <v>4</v>
      </c>
    </row>
    <row r="1731" spans="2:6">
      <c r="B1731" s="26" t="str">
        <f>CONCATENATE(C1731,COUNTIF($C$2:C1731,C1731))</f>
        <v>Baião5</v>
      </c>
      <c r="C1731" s="26" t="s">
        <v>188</v>
      </c>
      <c r="D1731" s="26" t="s">
        <v>135</v>
      </c>
      <c r="E1731" s="26" t="s">
        <v>1470</v>
      </c>
      <c r="F1731" s="26">
        <f>COUNTIF($C$2:C1731,C1731)</f>
        <v>5</v>
      </c>
    </row>
    <row r="1732" spans="2:6">
      <c r="B1732" s="26" t="str">
        <f>CONCATENATE(C1732,COUNTIF($C$2:C1732,C1732))</f>
        <v>Baião6</v>
      </c>
      <c r="C1732" s="26" t="s">
        <v>188</v>
      </c>
      <c r="D1732" s="26" t="s">
        <v>135</v>
      </c>
      <c r="E1732" s="26" t="s">
        <v>1503</v>
      </c>
      <c r="F1732" s="26">
        <f>COUNTIF($C$2:C1732,C1732)</f>
        <v>6</v>
      </c>
    </row>
    <row r="1733" spans="2:6">
      <c r="B1733" s="26" t="str">
        <f>CONCATENATE(C1733,COUNTIF($C$2:C1733,C1733))</f>
        <v>Baião7</v>
      </c>
      <c r="C1733" s="26" t="s">
        <v>188</v>
      </c>
      <c r="D1733" s="26" t="s">
        <v>135</v>
      </c>
      <c r="E1733" s="26" t="s">
        <v>1516</v>
      </c>
      <c r="F1733" s="26">
        <f>COUNTIF($C$2:C1733,C1733)</f>
        <v>7</v>
      </c>
    </row>
    <row r="1734" spans="2:6">
      <c r="B1734" s="26" t="str">
        <f>CONCATENATE(C1734,COUNTIF($C$2:C1734,C1734))</f>
        <v>Baião8</v>
      </c>
      <c r="C1734" s="26" t="s">
        <v>188</v>
      </c>
      <c r="D1734" s="26" t="s">
        <v>135</v>
      </c>
      <c r="E1734" s="26" t="s">
        <v>1625</v>
      </c>
      <c r="F1734" s="26">
        <f>COUNTIF($C$2:C1734,C1734)</f>
        <v>8</v>
      </c>
    </row>
    <row r="1735" spans="2:6">
      <c r="B1735" s="26" t="str">
        <f>CONCATENATE(C1735,COUNTIF($C$2:C1735,C1735))</f>
        <v>Baião9</v>
      </c>
      <c r="C1735" s="26" t="s">
        <v>188</v>
      </c>
      <c r="D1735" s="26" t="s">
        <v>135</v>
      </c>
      <c r="E1735" s="26" t="s">
        <v>1626</v>
      </c>
      <c r="F1735" s="26">
        <f>COUNTIF($C$2:C1735,C1735)</f>
        <v>9</v>
      </c>
    </row>
    <row r="1736" spans="2:6">
      <c r="B1736" s="26" t="str">
        <f>CONCATENATE(C1736,COUNTIF($C$2:C1736,C1736))</f>
        <v>Baião10</v>
      </c>
      <c r="C1736" s="26" t="s">
        <v>188</v>
      </c>
      <c r="D1736" s="26" t="s">
        <v>135</v>
      </c>
      <c r="E1736" s="26" t="s">
        <v>2351</v>
      </c>
      <c r="F1736" s="26">
        <f>COUNTIF($C$2:C1736,C1736)</f>
        <v>10</v>
      </c>
    </row>
    <row r="1737" spans="2:6">
      <c r="B1737" s="26" t="str">
        <f>CONCATENATE(C1737,COUNTIF($C$2:C1737,C1737))</f>
        <v>Baião11</v>
      </c>
      <c r="C1737" s="26" t="s">
        <v>188</v>
      </c>
      <c r="D1737" s="26" t="s">
        <v>135</v>
      </c>
      <c r="E1737" s="26" t="s">
        <v>2372</v>
      </c>
      <c r="F1737" s="26">
        <f>COUNTIF($C$2:C1737,C1737)</f>
        <v>11</v>
      </c>
    </row>
    <row r="1738" spans="2:6">
      <c r="B1738" s="26" t="str">
        <f>CONCATENATE(C1738,COUNTIF($C$2:C1738,C1738))</f>
        <v>Baião12</v>
      </c>
      <c r="C1738" s="26" t="s">
        <v>188</v>
      </c>
      <c r="D1738" s="26" t="s">
        <v>135</v>
      </c>
      <c r="E1738" s="26" t="s">
        <v>2691</v>
      </c>
      <c r="F1738" s="26">
        <f>COUNTIF($C$2:C1738,C1738)</f>
        <v>12</v>
      </c>
    </row>
    <row r="1739" spans="2:6">
      <c r="B1739" s="26" t="str">
        <f>CONCATENATE(C1739,COUNTIF($C$2:C1739,C1739))</f>
        <v>Baião13</v>
      </c>
      <c r="C1739" s="26" t="s">
        <v>188</v>
      </c>
      <c r="D1739" s="26" t="s">
        <v>135</v>
      </c>
      <c r="E1739" s="26" t="s">
        <v>2783</v>
      </c>
      <c r="F1739" s="26">
        <f>COUNTIF($C$2:C1739,C1739)</f>
        <v>13</v>
      </c>
    </row>
    <row r="1740" spans="2:6">
      <c r="B1740" s="26" t="str">
        <f>CONCATENATE(C1740,COUNTIF($C$2:C1740,C1740))</f>
        <v>Baião14</v>
      </c>
      <c r="C1740" s="26" t="s">
        <v>188</v>
      </c>
      <c r="D1740" s="26" t="s">
        <v>135</v>
      </c>
      <c r="E1740" s="26" t="s">
        <v>2871</v>
      </c>
      <c r="F1740" s="26">
        <f>COUNTIF($C$2:C1740,C1740)</f>
        <v>14</v>
      </c>
    </row>
    <row r="1741" spans="2:6">
      <c r="B1741" s="26" t="str">
        <f>CONCATENATE(C1741,COUNTIF($C$2:C1741,C1741))</f>
        <v>Marco de Canaveses1</v>
      </c>
      <c r="C1741" s="26" t="s">
        <v>381</v>
      </c>
      <c r="D1741" s="26" t="s">
        <v>135</v>
      </c>
      <c r="E1741" s="26" t="s">
        <v>423</v>
      </c>
      <c r="F1741" s="26">
        <f>COUNTIF($C$2:C1741,C1741)</f>
        <v>1</v>
      </c>
    </row>
    <row r="1742" spans="2:6">
      <c r="B1742" s="26" t="str">
        <f>CONCATENATE(C1742,COUNTIF($C$2:C1742,C1742))</f>
        <v>Marco de Canaveses2</v>
      </c>
      <c r="C1742" s="26" t="s">
        <v>381</v>
      </c>
      <c r="D1742" s="26" t="s">
        <v>135</v>
      </c>
      <c r="E1742" s="26" t="s">
        <v>724</v>
      </c>
      <c r="F1742" s="26">
        <f>COUNTIF($C$2:C1742,C1742)</f>
        <v>2</v>
      </c>
    </row>
    <row r="1743" spans="2:6">
      <c r="B1743" s="26" t="str">
        <f>CONCATENATE(C1743,COUNTIF($C$2:C1743,C1743))</f>
        <v>Marco de Canaveses3</v>
      </c>
      <c r="C1743" s="26" t="s">
        <v>381</v>
      </c>
      <c r="D1743" s="26" t="s">
        <v>135</v>
      </c>
      <c r="E1743" s="26" t="s">
        <v>759</v>
      </c>
      <c r="F1743" s="26">
        <f>COUNTIF($C$2:C1743,C1743)</f>
        <v>3</v>
      </c>
    </row>
    <row r="1744" spans="2:6">
      <c r="B1744" s="26" t="str">
        <f>CONCATENATE(C1744,COUNTIF($C$2:C1744,C1744))</f>
        <v>Marco de Canaveses4</v>
      </c>
      <c r="C1744" s="26" t="s">
        <v>381</v>
      </c>
      <c r="D1744" s="26" t="s">
        <v>135</v>
      </c>
      <c r="E1744" s="26" t="s">
        <v>805</v>
      </c>
      <c r="F1744" s="26">
        <f>COUNTIF($C$2:C1744,C1744)</f>
        <v>4</v>
      </c>
    </row>
    <row r="1745" spans="2:6">
      <c r="B1745" s="26" t="str">
        <f>CONCATENATE(C1745,COUNTIF($C$2:C1745,C1745))</f>
        <v>Marco de Canaveses5</v>
      </c>
      <c r="C1745" s="26" t="s">
        <v>381</v>
      </c>
      <c r="D1745" s="26" t="s">
        <v>135</v>
      </c>
      <c r="E1745" s="26" t="s">
        <v>1151</v>
      </c>
      <c r="F1745" s="26">
        <f>COUNTIF($C$2:C1745,C1745)</f>
        <v>5</v>
      </c>
    </row>
    <row r="1746" spans="2:6">
      <c r="B1746" s="26" t="str">
        <f>CONCATENATE(C1746,COUNTIF($C$2:C1746,C1746))</f>
        <v>Marco de Canaveses6</v>
      </c>
      <c r="C1746" s="26" t="s">
        <v>381</v>
      </c>
      <c r="D1746" s="26" t="s">
        <v>135</v>
      </c>
      <c r="E1746" s="26" t="s">
        <v>1619</v>
      </c>
      <c r="F1746" s="26">
        <f>COUNTIF($C$2:C1746,C1746)</f>
        <v>6</v>
      </c>
    </row>
    <row r="1747" spans="2:6">
      <c r="B1747" s="26" t="str">
        <f>CONCATENATE(C1747,COUNTIF($C$2:C1747,C1747))</f>
        <v>Marco de Canaveses7</v>
      </c>
      <c r="C1747" s="26" t="s">
        <v>381</v>
      </c>
      <c r="D1747" s="26" t="s">
        <v>135</v>
      </c>
      <c r="E1747" s="26" t="s">
        <v>1706</v>
      </c>
      <c r="F1747" s="26">
        <f>COUNTIF($C$2:C1747,C1747)</f>
        <v>7</v>
      </c>
    </row>
    <row r="1748" spans="2:6">
      <c r="B1748" s="26" t="str">
        <f>CONCATENATE(C1748,COUNTIF($C$2:C1748,C1748))</f>
        <v>Marco de Canaveses8</v>
      </c>
      <c r="C1748" s="26" t="s">
        <v>381</v>
      </c>
      <c r="D1748" s="26" t="s">
        <v>135</v>
      </c>
      <c r="E1748" s="26" t="s">
        <v>1994</v>
      </c>
      <c r="F1748" s="26">
        <f>COUNTIF($C$2:C1748,C1748)</f>
        <v>8</v>
      </c>
    </row>
    <row r="1749" spans="2:6">
      <c r="B1749" s="26" t="str">
        <f>CONCATENATE(C1749,COUNTIF($C$2:C1749,C1749))</f>
        <v>Marco de Canaveses9</v>
      </c>
      <c r="C1749" s="26" t="s">
        <v>381</v>
      </c>
      <c r="D1749" s="26" t="s">
        <v>135</v>
      </c>
      <c r="E1749" s="26" t="s">
        <v>2032</v>
      </c>
      <c r="F1749" s="26">
        <f>COUNTIF($C$2:C1749,C1749)</f>
        <v>9</v>
      </c>
    </row>
    <row r="1750" spans="2:6">
      <c r="B1750" s="26" t="str">
        <f>CONCATENATE(C1750,COUNTIF($C$2:C1750,C1750))</f>
        <v>Marco de Canaveses10</v>
      </c>
      <c r="C1750" s="26" t="s">
        <v>381</v>
      </c>
      <c r="D1750" s="26" t="s">
        <v>135</v>
      </c>
      <c r="E1750" s="26" t="s">
        <v>2323</v>
      </c>
      <c r="F1750" s="26">
        <f>COUNTIF($C$2:C1750,C1750)</f>
        <v>10</v>
      </c>
    </row>
    <row r="1751" spans="2:6">
      <c r="B1751" s="26" t="str">
        <f>CONCATENATE(C1751,COUNTIF($C$2:C1751,C1751))</f>
        <v>Marco de Canaveses11</v>
      </c>
      <c r="C1751" s="26" t="s">
        <v>381</v>
      </c>
      <c r="D1751" s="26" t="s">
        <v>135</v>
      </c>
      <c r="E1751" s="26" t="s">
        <v>2625</v>
      </c>
      <c r="F1751" s="26">
        <f>COUNTIF($C$2:C1751,C1751)</f>
        <v>11</v>
      </c>
    </row>
    <row r="1752" spans="2:6">
      <c r="B1752" s="26" t="str">
        <f>CONCATENATE(C1752,COUNTIF($C$2:C1752,C1752))</f>
        <v>Marco de Canaveses12</v>
      </c>
      <c r="C1752" s="26" t="s">
        <v>381</v>
      </c>
      <c r="D1752" s="26" t="s">
        <v>135</v>
      </c>
      <c r="E1752" s="26" t="s">
        <v>2638</v>
      </c>
      <c r="F1752" s="26">
        <f>COUNTIF($C$2:C1752,C1752)</f>
        <v>12</v>
      </c>
    </row>
    <row r="1753" spans="2:6">
      <c r="B1753" s="26" t="str">
        <f>CONCATENATE(C1753,COUNTIF($C$2:C1753,C1753))</f>
        <v>Marco de Canaveses13</v>
      </c>
      <c r="C1753" s="26" t="s">
        <v>381</v>
      </c>
      <c r="D1753" s="26" t="s">
        <v>135</v>
      </c>
      <c r="E1753" s="26" t="s">
        <v>2667</v>
      </c>
      <c r="F1753" s="26">
        <f>COUNTIF($C$2:C1753,C1753)</f>
        <v>13</v>
      </c>
    </row>
    <row r="1754" spans="2:6">
      <c r="B1754" s="26" t="str">
        <f>CONCATENATE(C1754,COUNTIF($C$2:C1754,C1754))</f>
        <v>Marco de Canaveses14</v>
      </c>
      <c r="C1754" s="26" t="s">
        <v>381</v>
      </c>
      <c r="D1754" s="26" t="s">
        <v>135</v>
      </c>
      <c r="E1754" s="26" t="s">
        <v>2845</v>
      </c>
      <c r="F1754" s="26">
        <f>COUNTIF($C$2:C1754,C1754)</f>
        <v>14</v>
      </c>
    </row>
    <row r="1755" spans="2:6">
      <c r="B1755" s="26" t="str">
        <f>CONCATENATE(C1755,COUNTIF($C$2:C1755,C1755))</f>
        <v>Marco de Canaveses15</v>
      </c>
      <c r="C1755" s="26" t="s">
        <v>381</v>
      </c>
      <c r="D1755" s="26" t="s">
        <v>135</v>
      </c>
      <c r="E1755" s="26" t="s">
        <v>2881</v>
      </c>
      <c r="F1755" s="26">
        <f>COUNTIF($C$2:C1755,C1755)</f>
        <v>15</v>
      </c>
    </row>
    <row r="1756" spans="2:6">
      <c r="B1756" s="26" t="str">
        <f>CONCATENATE(C1756,COUNTIF($C$2:C1756,C1756))</f>
        <v>Marco de Canaveses16</v>
      </c>
      <c r="C1756" s="26" t="s">
        <v>381</v>
      </c>
      <c r="D1756" s="26" t="s">
        <v>135</v>
      </c>
      <c r="E1756" s="26" t="s">
        <v>2882</v>
      </c>
      <c r="F1756" s="26">
        <f>COUNTIF($C$2:C1756,C1756)</f>
        <v>16</v>
      </c>
    </row>
    <row r="1757" spans="2:6">
      <c r="B1757" s="26" t="str">
        <f>CONCATENATE(C1757,COUNTIF($C$2:C1757,C1757))</f>
        <v>Santo Tirso1</v>
      </c>
      <c r="C1757" s="26" t="s">
        <v>566</v>
      </c>
      <c r="D1757" s="26" t="s">
        <v>135</v>
      </c>
      <c r="E1757" s="26" t="s">
        <v>183</v>
      </c>
      <c r="F1757" s="26">
        <f>COUNTIF($C$2:C1757,C1757)</f>
        <v>1</v>
      </c>
    </row>
    <row r="1758" spans="2:6">
      <c r="B1758" s="26" t="str">
        <f>CONCATENATE(C1758,COUNTIF($C$2:C1758,C1758))</f>
        <v>Santo Tirso2</v>
      </c>
      <c r="C1758" s="26" t="s">
        <v>566</v>
      </c>
      <c r="D1758" s="26" t="s">
        <v>135</v>
      </c>
      <c r="E1758" s="26" t="s">
        <v>191</v>
      </c>
      <c r="F1758" s="26">
        <f>COUNTIF($C$2:C1758,C1758)</f>
        <v>2</v>
      </c>
    </row>
    <row r="1759" spans="2:6">
      <c r="B1759" s="26" t="str">
        <f>CONCATENATE(C1759,COUNTIF($C$2:C1759,C1759))</f>
        <v>Santo Tirso3</v>
      </c>
      <c r="C1759" s="26" t="s">
        <v>566</v>
      </c>
      <c r="D1759" s="26" t="s">
        <v>135</v>
      </c>
      <c r="E1759" s="26" t="s">
        <v>623</v>
      </c>
      <c r="F1759" s="26">
        <f>COUNTIF($C$2:C1759,C1759)</f>
        <v>3</v>
      </c>
    </row>
    <row r="1760" spans="2:6">
      <c r="B1760" s="26" t="str">
        <f>CONCATENATE(C1760,COUNTIF($C$2:C1760,C1760))</f>
        <v>Santo Tirso4</v>
      </c>
      <c r="C1760" s="26" t="s">
        <v>566</v>
      </c>
      <c r="D1760" s="26" t="s">
        <v>135</v>
      </c>
      <c r="E1760" s="26" t="s">
        <v>723</v>
      </c>
      <c r="F1760" s="26">
        <f>COUNTIF($C$2:C1760,C1760)</f>
        <v>4</v>
      </c>
    </row>
    <row r="1761" spans="2:6">
      <c r="B1761" s="26" t="str">
        <f>CONCATENATE(C1761,COUNTIF($C$2:C1761,C1761))</f>
        <v>Santo Tirso5</v>
      </c>
      <c r="C1761" s="26" t="s">
        <v>566</v>
      </c>
      <c r="D1761" s="26" t="s">
        <v>135</v>
      </c>
      <c r="E1761" s="26" t="s">
        <v>944</v>
      </c>
      <c r="F1761" s="26">
        <f>COUNTIF($C$2:C1761,C1761)</f>
        <v>5</v>
      </c>
    </row>
    <row r="1762" spans="2:6">
      <c r="B1762" s="26" t="str">
        <f>CONCATENATE(C1762,COUNTIF($C$2:C1762,C1762))</f>
        <v>Santo Tirso6</v>
      </c>
      <c r="C1762" s="26" t="s">
        <v>566</v>
      </c>
      <c r="D1762" s="26" t="s">
        <v>135</v>
      </c>
      <c r="E1762" s="26" t="s">
        <v>1016</v>
      </c>
      <c r="F1762" s="26">
        <f>COUNTIF($C$2:C1762,C1762)</f>
        <v>6</v>
      </c>
    </row>
    <row r="1763" spans="2:6">
      <c r="B1763" s="26" t="str">
        <f>CONCATENATE(C1763,COUNTIF($C$2:C1763,C1763))</f>
        <v>Santo Tirso7</v>
      </c>
      <c r="C1763" s="26" t="s">
        <v>566</v>
      </c>
      <c r="D1763" s="26" t="s">
        <v>135</v>
      </c>
      <c r="E1763" s="26" t="s">
        <v>1587</v>
      </c>
      <c r="F1763" s="26">
        <f>COUNTIF($C$2:C1763,C1763)</f>
        <v>7</v>
      </c>
    </row>
    <row r="1764" spans="2:6">
      <c r="B1764" s="26" t="str">
        <f>CONCATENATE(C1764,COUNTIF($C$2:C1764,C1764))</f>
        <v>Santo Tirso8</v>
      </c>
      <c r="C1764" s="26" t="s">
        <v>566</v>
      </c>
      <c r="D1764" s="26" t="s">
        <v>135</v>
      </c>
      <c r="E1764" s="26" t="s">
        <v>1815</v>
      </c>
      <c r="F1764" s="26">
        <f>COUNTIF($C$2:C1764,C1764)</f>
        <v>8</v>
      </c>
    </row>
    <row r="1765" spans="2:6">
      <c r="B1765" s="26" t="str">
        <f>CONCATENATE(C1765,COUNTIF($C$2:C1765,C1765))</f>
        <v>Santo Tirso9</v>
      </c>
      <c r="C1765" s="26" t="s">
        <v>566</v>
      </c>
      <c r="D1765" s="26" t="s">
        <v>135</v>
      </c>
      <c r="E1765" s="26" t="s">
        <v>1864</v>
      </c>
      <c r="F1765" s="26">
        <f>COUNTIF($C$2:C1765,C1765)</f>
        <v>9</v>
      </c>
    </row>
    <row r="1766" spans="2:6">
      <c r="B1766" s="26" t="str">
        <f>CONCATENATE(C1766,COUNTIF($C$2:C1766,C1766))</f>
        <v>Santo Tirso10</v>
      </c>
      <c r="C1766" s="26" t="s">
        <v>566</v>
      </c>
      <c r="D1766" s="26" t="s">
        <v>135</v>
      </c>
      <c r="E1766" s="26" t="s">
        <v>2192</v>
      </c>
      <c r="F1766" s="26">
        <f>COUNTIF($C$2:C1766,C1766)</f>
        <v>10</v>
      </c>
    </row>
    <row r="1767" spans="2:6">
      <c r="B1767" s="26" t="str">
        <f>CONCATENATE(C1767,COUNTIF($C$2:C1767,C1767))</f>
        <v>Santo Tirso11</v>
      </c>
      <c r="C1767" s="26" t="s">
        <v>566</v>
      </c>
      <c r="D1767" s="26" t="s">
        <v>135</v>
      </c>
      <c r="E1767" s="26" t="s">
        <v>2210</v>
      </c>
      <c r="F1767" s="26">
        <f>COUNTIF($C$2:C1767,C1767)</f>
        <v>11</v>
      </c>
    </row>
    <row r="1768" spans="2:6">
      <c r="B1768" s="26" t="str">
        <f>CONCATENATE(C1768,COUNTIF($C$2:C1768,C1768))</f>
        <v>Santo Tirso12</v>
      </c>
      <c r="C1768" s="26" t="s">
        <v>566</v>
      </c>
      <c r="D1768" s="26" t="s">
        <v>135</v>
      </c>
      <c r="E1768" s="26" t="s">
        <v>2273</v>
      </c>
      <c r="F1768" s="26">
        <f>COUNTIF($C$2:C1768,C1768)</f>
        <v>12</v>
      </c>
    </row>
    <row r="1769" spans="2:6">
      <c r="B1769" s="26" t="str">
        <f>CONCATENATE(C1769,COUNTIF($C$2:C1769,C1769))</f>
        <v>Santo Tirso13</v>
      </c>
      <c r="C1769" s="26" t="s">
        <v>566</v>
      </c>
      <c r="D1769" s="26" t="s">
        <v>135</v>
      </c>
      <c r="E1769" s="26" t="s">
        <v>2415</v>
      </c>
      <c r="F1769" s="26">
        <f>COUNTIF($C$2:C1769,C1769)</f>
        <v>13</v>
      </c>
    </row>
    <row r="1770" spans="2:6">
      <c r="B1770" s="26" t="str">
        <f>CONCATENATE(C1770,COUNTIF($C$2:C1770,C1770))</f>
        <v>Santo Tirso14</v>
      </c>
      <c r="C1770" s="26" t="s">
        <v>566</v>
      </c>
      <c r="D1770" s="26" t="s">
        <v>135</v>
      </c>
      <c r="E1770" s="26" t="s">
        <v>2972</v>
      </c>
      <c r="F1770" s="26">
        <f>COUNTIF($C$2:C1770,C1770)</f>
        <v>14</v>
      </c>
    </row>
    <row r="1771" spans="2:6">
      <c r="B1771" s="26" t="str">
        <f>CONCATENATE(C1771,COUNTIF($C$2:C1771,C1771))</f>
        <v>Trofa1</v>
      </c>
      <c r="C1771" s="26" t="s">
        <v>630</v>
      </c>
      <c r="D1771" s="26" t="s">
        <v>135</v>
      </c>
      <c r="E1771" s="26" t="s">
        <v>459</v>
      </c>
      <c r="F1771" s="26">
        <f>COUNTIF($C$2:C1771,C1771)</f>
        <v>1</v>
      </c>
    </row>
    <row r="1772" spans="2:6">
      <c r="B1772" s="26" t="str">
        <f>CONCATENATE(C1772,COUNTIF($C$2:C1772,C1772))</f>
        <v>Trofa2</v>
      </c>
      <c r="C1772" s="26" t="s">
        <v>630</v>
      </c>
      <c r="D1772" s="26" t="s">
        <v>135</v>
      </c>
      <c r="E1772" s="26" t="s">
        <v>854</v>
      </c>
      <c r="F1772" s="26">
        <f>COUNTIF($C$2:C1772,C1772)</f>
        <v>2</v>
      </c>
    </row>
    <row r="1773" spans="2:6">
      <c r="B1773" s="26" t="str">
        <f>CONCATENATE(C1773,COUNTIF($C$2:C1773,C1773))</f>
        <v>Trofa3</v>
      </c>
      <c r="C1773" s="26" t="s">
        <v>630</v>
      </c>
      <c r="D1773" s="26" t="s">
        <v>135</v>
      </c>
      <c r="E1773" s="26" t="s">
        <v>1157</v>
      </c>
      <c r="F1773" s="26">
        <f>COUNTIF($C$2:C1773,C1773)</f>
        <v>3</v>
      </c>
    </row>
    <row r="1774" spans="2:6">
      <c r="B1774" s="26" t="str">
        <f>CONCATENATE(C1774,COUNTIF($C$2:C1774,C1774))</f>
        <v>Trofa4</v>
      </c>
      <c r="C1774" s="26" t="s">
        <v>630</v>
      </c>
      <c r="D1774" s="26" t="s">
        <v>135</v>
      </c>
      <c r="E1774" s="26" t="s">
        <v>1189</v>
      </c>
      <c r="F1774" s="26">
        <f>COUNTIF($C$2:C1774,C1774)</f>
        <v>4</v>
      </c>
    </row>
    <row r="1775" spans="2:6">
      <c r="B1775" s="26" t="str">
        <f>CONCATENATE(C1775,COUNTIF($C$2:C1775,C1775))</f>
        <v>Trofa5</v>
      </c>
      <c r="C1775" s="26" t="s">
        <v>630</v>
      </c>
      <c r="D1775" s="26" t="s">
        <v>135</v>
      </c>
      <c r="E1775" s="26" t="s">
        <v>1855</v>
      </c>
      <c r="F1775" s="26">
        <f>COUNTIF($C$2:C1775,C1775)</f>
        <v>5</v>
      </c>
    </row>
    <row r="1776" spans="2:6">
      <c r="B1776" s="26" t="str">
        <f>CONCATENATE(C1776,COUNTIF($C$2:C1776,C1776))</f>
        <v>Alijó1</v>
      </c>
      <c r="C1776" s="26" t="s">
        <v>121</v>
      </c>
      <c r="D1776" s="26" t="s">
        <v>135</v>
      </c>
      <c r="E1776" s="26" t="s">
        <v>121</v>
      </c>
      <c r="F1776" s="26">
        <f>COUNTIF($C$2:C1776,C1776)</f>
        <v>1</v>
      </c>
    </row>
    <row r="1777" spans="2:6">
      <c r="B1777" s="26" t="str">
        <f>CONCATENATE(C1777,COUNTIF($C$2:C1777,C1777))</f>
        <v>Alijó2</v>
      </c>
      <c r="C1777" s="26" t="s">
        <v>121</v>
      </c>
      <c r="D1777" s="26" t="s">
        <v>135</v>
      </c>
      <c r="E1777" s="26" t="s">
        <v>997</v>
      </c>
      <c r="F1777" s="26">
        <f>COUNTIF($C$2:C1777,C1777)</f>
        <v>2</v>
      </c>
    </row>
    <row r="1778" spans="2:6">
      <c r="B1778" s="26" t="str">
        <f>CONCATENATE(C1778,COUNTIF($C$2:C1778,C1778))</f>
        <v>Alijó3</v>
      </c>
      <c r="C1778" s="26" t="s">
        <v>121</v>
      </c>
      <c r="D1778" s="26" t="s">
        <v>135</v>
      </c>
      <c r="E1778" s="26" t="s">
        <v>1052</v>
      </c>
      <c r="F1778" s="26">
        <f>COUNTIF($C$2:C1778,C1778)</f>
        <v>3</v>
      </c>
    </row>
    <row r="1779" spans="2:6">
      <c r="B1779" s="26" t="str">
        <f>CONCATENATE(C1779,COUNTIF($C$2:C1779,C1779))</f>
        <v>Alijó4</v>
      </c>
      <c r="C1779" s="26" t="s">
        <v>121</v>
      </c>
      <c r="D1779" s="26" t="s">
        <v>135</v>
      </c>
      <c r="E1779" s="26" t="s">
        <v>1318</v>
      </c>
      <c r="F1779" s="26">
        <f>COUNTIF($C$2:C1779,C1779)</f>
        <v>4</v>
      </c>
    </row>
    <row r="1780" spans="2:6">
      <c r="B1780" s="26" t="str">
        <f>CONCATENATE(C1780,COUNTIF($C$2:C1780,C1780))</f>
        <v>Alijó5</v>
      </c>
      <c r="C1780" s="26" t="s">
        <v>121</v>
      </c>
      <c r="D1780" s="26" t="s">
        <v>135</v>
      </c>
      <c r="E1780" s="26" t="s">
        <v>2015</v>
      </c>
      <c r="F1780" s="26">
        <f>COUNTIF($C$2:C1780,C1780)</f>
        <v>5</v>
      </c>
    </row>
    <row r="1781" spans="2:6">
      <c r="B1781" s="26" t="str">
        <f>CONCATENATE(C1781,COUNTIF($C$2:C1781,C1781))</f>
        <v>Alijó6</v>
      </c>
      <c r="C1781" s="26" t="s">
        <v>121</v>
      </c>
      <c r="D1781" s="26" t="s">
        <v>135</v>
      </c>
      <c r="E1781" s="26" t="s">
        <v>2071</v>
      </c>
      <c r="F1781" s="26">
        <f>COUNTIF($C$2:C1781,C1781)</f>
        <v>6</v>
      </c>
    </row>
    <row r="1782" spans="2:6">
      <c r="B1782" s="26" t="str">
        <f>CONCATENATE(C1782,COUNTIF($C$2:C1782,C1782))</f>
        <v>Alijó7</v>
      </c>
      <c r="C1782" s="26" t="s">
        <v>121</v>
      </c>
      <c r="D1782" s="26" t="s">
        <v>135</v>
      </c>
      <c r="E1782" s="26" t="s">
        <v>2105</v>
      </c>
      <c r="F1782" s="26">
        <f>COUNTIF($C$2:C1782,C1782)</f>
        <v>7</v>
      </c>
    </row>
    <row r="1783" spans="2:6">
      <c r="B1783" s="26" t="str">
        <f>CONCATENATE(C1783,COUNTIF($C$2:C1783,C1783))</f>
        <v>Alijó8</v>
      </c>
      <c r="C1783" s="26" t="s">
        <v>121</v>
      </c>
      <c r="D1783" s="26" t="s">
        <v>135</v>
      </c>
      <c r="E1783" s="26" t="s">
        <v>2330</v>
      </c>
      <c r="F1783" s="26">
        <f>COUNTIF($C$2:C1783,C1783)</f>
        <v>8</v>
      </c>
    </row>
    <row r="1784" spans="2:6">
      <c r="B1784" s="26" t="str">
        <f>CONCATENATE(C1784,COUNTIF($C$2:C1784,C1784))</f>
        <v>Alijó9</v>
      </c>
      <c r="C1784" s="26" t="s">
        <v>121</v>
      </c>
      <c r="D1784" s="26" t="s">
        <v>135</v>
      </c>
      <c r="E1784" s="26" t="s">
        <v>2355</v>
      </c>
      <c r="F1784" s="26">
        <f>COUNTIF($C$2:C1784,C1784)</f>
        <v>9</v>
      </c>
    </row>
    <row r="1785" spans="2:6">
      <c r="B1785" s="26" t="str">
        <f>CONCATENATE(C1785,COUNTIF($C$2:C1785,C1785))</f>
        <v>Alijó10</v>
      </c>
      <c r="C1785" s="26" t="s">
        <v>121</v>
      </c>
      <c r="D1785" s="26" t="s">
        <v>135</v>
      </c>
      <c r="E1785" s="26" t="s">
        <v>2479</v>
      </c>
      <c r="F1785" s="26">
        <f>COUNTIF($C$2:C1785,C1785)</f>
        <v>10</v>
      </c>
    </row>
    <row r="1786" spans="2:6">
      <c r="B1786" s="26" t="str">
        <f>CONCATENATE(C1786,COUNTIF($C$2:C1786,C1786))</f>
        <v>Alijó11</v>
      </c>
      <c r="C1786" s="26" t="s">
        <v>121</v>
      </c>
      <c r="D1786" s="26" t="s">
        <v>135</v>
      </c>
      <c r="E1786" s="26" t="s">
        <v>2811</v>
      </c>
      <c r="F1786" s="26">
        <f>COUNTIF($C$2:C1786,C1786)</f>
        <v>11</v>
      </c>
    </row>
    <row r="1787" spans="2:6">
      <c r="B1787" s="26" t="str">
        <f>CONCATENATE(C1787,COUNTIF($C$2:C1787,C1787))</f>
        <v>Alijó12</v>
      </c>
      <c r="C1787" s="26" t="s">
        <v>121</v>
      </c>
      <c r="D1787" s="26" t="s">
        <v>135</v>
      </c>
      <c r="E1787" s="26" t="s">
        <v>2885</v>
      </c>
      <c r="F1787" s="26">
        <f>COUNTIF($C$2:C1787,C1787)</f>
        <v>12</v>
      </c>
    </row>
    <row r="1788" spans="2:6">
      <c r="B1788" s="26" t="str">
        <f>CONCATENATE(C1788,COUNTIF($C$2:C1788,C1788))</f>
        <v>Alijó13</v>
      </c>
      <c r="C1788" s="26" t="s">
        <v>121</v>
      </c>
      <c r="D1788" s="26" t="s">
        <v>135</v>
      </c>
      <c r="E1788" s="26" t="s">
        <v>685</v>
      </c>
      <c r="F1788" s="26">
        <f>COUNTIF($C$2:C1788,C1788)</f>
        <v>13</v>
      </c>
    </row>
    <row r="1789" spans="2:6">
      <c r="B1789" s="26" t="str">
        <f>CONCATENATE(C1789,COUNTIF($C$2:C1789,C1789))</f>
        <v>Alijó14</v>
      </c>
      <c r="C1789" s="26" t="s">
        <v>121</v>
      </c>
      <c r="D1789" s="26" t="s">
        <v>135</v>
      </c>
      <c r="E1789" s="26" t="s">
        <v>2954</v>
      </c>
      <c r="F1789" s="26">
        <f>COUNTIF($C$2:C1789,C1789)</f>
        <v>14</v>
      </c>
    </row>
    <row r="1790" spans="2:6">
      <c r="B1790" s="26" t="str">
        <f>CONCATENATE(C1790,COUNTIF($C$2:C1790,C1790))</f>
        <v>Boticas1</v>
      </c>
      <c r="C1790" s="26" t="s">
        <v>207</v>
      </c>
      <c r="D1790" s="26" t="s">
        <v>135</v>
      </c>
      <c r="E1790" s="26" t="s">
        <v>441</v>
      </c>
      <c r="F1790" s="26">
        <f>COUNTIF($C$2:C1790,C1790)</f>
        <v>1</v>
      </c>
    </row>
    <row r="1791" spans="2:6">
      <c r="B1791" s="26" t="str">
        <f>CONCATENATE(C1791,COUNTIF($C$2:C1791,C1791))</f>
        <v>Boticas2</v>
      </c>
      <c r="C1791" s="26" t="s">
        <v>207</v>
      </c>
      <c r="D1791" s="26" t="s">
        <v>135</v>
      </c>
      <c r="E1791" s="26" t="s">
        <v>607</v>
      </c>
      <c r="F1791" s="26">
        <f>COUNTIF($C$2:C1791,C1791)</f>
        <v>2</v>
      </c>
    </row>
    <row r="1792" spans="2:6">
      <c r="B1792" s="26" t="str">
        <f>CONCATENATE(C1792,COUNTIF($C$2:C1792,C1792))</f>
        <v>Boticas3</v>
      </c>
      <c r="C1792" s="26" t="s">
        <v>207</v>
      </c>
      <c r="D1792" s="26" t="s">
        <v>135</v>
      </c>
      <c r="E1792" s="26" t="s">
        <v>789</v>
      </c>
      <c r="F1792" s="26">
        <f>COUNTIF($C$2:C1792,C1792)</f>
        <v>3</v>
      </c>
    </row>
    <row r="1793" spans="2:6">
      <c r="B1793" s="26" t="str">
        <f>CONCATENATE(C1793,COUNTIF($C$2:C1793,C1793))</f>
        <v>Boticas4</v>
      </c>
      <c r="C1793" s="26" t="s">
        <v>207</v>
      </c>
      <c r="D1793" s="26" t="s">
        <v>135</v>
      </c>
      <c r="E1793" s="26" t="s">
        <v>851</v>
      </c>
      <c r="F1793" s="26">
        <f>COUNTIF($C$2:C1793,C1793)</f>
        <v>4</v>
      </c>
    </row>
    <row r="1794" spans="2:6">
      <c r="B1794" s="26" t="str">
        <f>CONCATENATE(C1794,COUNTIF($C$2:C1794,C1794))</f>
        <v>Boticas5</v>
      </c>
      <c r="C1794" s="26" t="s">
        <v>207</v>
      </c>
      <c r="D1794" s="26" t="s">
        <v>135</v>
      </c>
      <c r="E1794" s="26" t="s">
        <v>1135</v>
      </c>
      <c r="F1794" s="26">
        <f>COUNTIF($C$2:C1794,C1794)</f>
        <v>5</v>
      </c>
    </row>
    <row r="1795" spans="2:6">
      <c r="B1795" s="26" t="str">
        <f>CONCATENATE(C1795,COUNTIF($C$2:C1795,C1795))</f>
        <v>Boticas6</v>
      </c>
      <c r="C1795" s="26" t="s">
        <v>207</v>
      </c>
      <c r="D1795" s="26" t="s">
        <v>135</v>
      </c>
      <c r="E1795" s="26" t="s">
        <v>1186</v>
      </c>
      <c r="F1795" s="26">
        <f>COUNTIF($C$2:C1795,C1795)</f>
        <v>6</v>
      </c>
    </row>
    <row r="1796" spans="2:6">
      <c r="B1796" s="26" t="str">
        <f>CONCATENATE(C1796,COUNTIF($C$2:C1796,C1796))</f>
        <v>Boticas7</v>
      </c>
      <c r="C1796" s="26" t="s">
        <v>207</v>
      </c>
      <c r="D1796" s="26" t="s">
        <v>135</v>
      </c>
      <c r="E1796" s="26" t="s">
        <v>1229</v>
      </c>
      <c r="F1796" s="26">
        <f>COUNTIF($C$2:C1796,C1796)</f>
        <v>7</v>
      </c>
    </row>
    <row r="1797" spans="2:6">
      <c r="B1797" s="26" t="str">
        <f>CONCATENATE(C1797,COUNTIF($C$2:C1797,C1797))</f>
        <v>Boticas8</v>
      </c>
      <c r="C1797" s="26" t="s">
        <v>207</v>
      </c>
      <c r="D1797" s="26" t="s">
        <v>135</v>
      </c>
      <c r="E1797" s="26" t="s">
        <v>2078</v>
      </c>
      <c r="F1797" s="26">
        <f>COUNTIF($C$2:C1797,C1797)</f>
        <v>8</v>
      </c>
    </row>
    <row r="1798" spans="2:6">
      <c r="B1798" s="26" t="str">
        <f>CONCATENATE(C1798,COUNTIF($C$2:C1798,C1798))</f>
        <v>Boticas9</v>
      </c>
      <c r="C1798" s="26" t="s">
        <v>207</v>
      </c>
      <c r="D1798" s="26" t="s">
        <v>135</v>
      </c>
      <c r="E1798" s="26" t="s">
        <v>2545</v>
      </c>
      <c r="F1798" s="26">
        <f>COUNTIF($C$2:C1798,C1798)</f>
        <v>9</v>
      </c>
    </row>
    <row r="1799" spans="2:6">
      <c r="B1799" s="26" t="str">
        <f>CONCATENATE(C1799,COUNTIF($C$2:C1799,C1799))</f>
        <v>Boticas10</v>
      </c>
      <c r="C1799" s="26" t="s">
        <v>207</v>
      </c>
      <c r="D1799" s="26" t="s">
        <v>135</v>
      </c>
      <c r="E1799" s="26" t="s">
        <v>2963</v>
      </c>
      <c r="F1799" s="26">
        <f>COUNTIF($C$2:C1799,C1799)</f>
        <v>10</v>
      </c>
    </row>
    <row r="1800" spans="2:6">
      <c r="B1800" s="26" t="str">
        <f>CONCATENATE(C1800,COUNTIF($C$2:C1800,C1800))</f>
        <v>Chaves1</v>
      </c>
      <c r="C1800" s="26" t="s">
        <v>259</v>
      </c>
      <c r="D1800" s="26" t="s">
        <v>135</v>
      </c>
      <c r="E1800" s="26" t="s">
        <v>206</v>
      </c>
      <c r="F1800" s="26">
        <f>COUNTIF($C$2:C1800,C1800)</f>
        <v>1</v>
      </c>
    </row>
    <row r="1801" spans="2:6">
      <c r="B1801" s="26" t="str">
        <f>CONCATENATE(C1801,COUNTIF($C$2:C1801,C1801))</f>
        <v>Chaves2</v>
      </c>
      <c r="C1801" s="26" t="s">
        <v>259</v>
      </c>
      <c r="D1801" s="26" t="s">
        <v>135</v>
      </c>
      <c r="E1801" s="26" t="s">
        <v>540</v>
      </c>
      <c r="F1801" s="26">
        <f>COUNTIF($C$2:C1801,C1801)</f>
        <v>2</v>
      </c>
    </row>
    <row r="1802" spans="2:6">
      <c r="B1802" s="26" t="str">
        <f>CONCATENATE(C1802,COUNTIF($C$2:C1802,C1802))</f>
        <v>Chaves3</v>
      </c>
      <c r="C1802" s="26" t="s">
        <v>259</v>
      </c>
      <c r="D1802" s="26" t="s">
        <v>135</v>
      </c>
      <c r="E1802" s="26" t="s">
        <v>885</v>
      </c>
      <c r="F1802" s="26">
        <f>COUNTIF($C$2:C1802,C1802)</f>
        <v>3</v>
      </c>
    </row>
    <row r="1803" spans="2:6">
      <c r="B1803" s="26" t="str">
        <f>CONCATENATE(C1803,COUNTIF($C$2:C1803,C1803))</f>
        <v>Chaves4</v>
      </c>
      <c r="C1803" s="26" t="s">
        <v>259</v>
      </c>
      <c r="D1803" s="26" t="s">
        <v>135</v>
      </c>
      <c r="E1803" s="26" t="s">
        <v>925</v>
      </c>
      <c r="F1803" s="26">
        <f>COUNTIF($C$2:C1803,C1803)</f>
        <v>4</v>
      </c>
    </row>
    <row r="1804" spans="2:6">
      <c r="B1804" s="26" t="str">
        <f>CONCATENATE(C1804,COUNTIF($C$2:C1804,C1804))</f>
        <v>Chaves5</v>
      </c>
      <c r="C1804" s="26" t="s">
        <v>259</v>
      </c>
      <c r="D1804" s="26" t="s">
        <v>135</v>
      </c>
      <c r="E1804" s="26" t="s">
        <v>1130</v>
      </c>
      <c r="F1804" s="26">
        <f>COUNTIF($C$2:C1804,C1804)</f>
        <v>5</v>
      </c>
    </row>
    <row r="1805" spans="2:6">
      <c r="B1805" s="26" t="str">
        <f>CONCATENATE(C1805,COUNTIF($C$2:C1805,C1805))</f>
        <v>Chaves6</v>
      </c>
      <c r="C1805" s="26" t="s">
        <v>259</v>
      </c>
      <c r="D1805" s="26" t="s">
        <v>135</v>
      </c>
      <c r="E1805" s="26" t="s">
        <v>1214</v>
      </c>
      <c r="F1805" s="26">
        <f>COUNTIF($C$2:C1805,C1805)</f>
        <v>6</v>
      </c>
    </row>
    <row r="1806" spans="2:6">
      <c r="B1806" s="26" t="str">
        <f>CONCATENATE(C1806,COUNTIF($C$2:C1806,C1806))</f>
        <v>Chaves7</v>
      </c>
      <c r="C1806" s="26" t="s">
        <v>259</v>
      </c>
      <c r="D1806" s="26" t="s">
        <v>135</v>
      </c>
      <c r="E1806" s="26" t="s">
        <v>1241</v>
      </c>
      <c r="F1806" s="26">
        <f>COUNTIF($C$2:C1806,C1806)</f>
        <v>7</v>
      </c>
    </row>
    <row r="1807" spans="2:6">
      <c r="B1807" s="26" t="str">
        <f>CONCATENATE(C1807,COUNTIF($C$2:C1807,C1807))</f>
        <v>Chaves8</v>
      </c>
      <c r="C1807" s="26" t="s">
        <v>259</v>
      </c>
      <c r="D1807" s="26" t="s">
        <v>135</v>
      </c>
      <c r="E1807" s="26" t="s">
        <v>1262</v>
      </c>
      <c r="F1807" s="26">
        <f>COUNTIF($C$2:C1807,C1807)</f>
        <v>8</v>
      </c>
    </row>
    <row r="1808" spans="2:6">
      <c r="B1808" s="26" t="str">
        <f>CONCATENATE(C1808,COUNTIF($C$2:C1808,C1808))</f>
        <v>Chaves9</v>
      </c>
      <c r="C1808" s="26" t="s">
        <v>259</v>
      </c>
      <c r="D1808" s="26" t="s">
        <v>135</v>
      </c>
      <c r="E1808" s="26" t="s">
        <v>1305</v>
      </c>
      <c r="F1808" s="26">
        <f>COUNTIF($C$2:C1808,C1808)</f>
        <v>9</v>
      </c>
    </row>
    <row r="1809" spans="2:6">
      <c r="B1809" s="26" t="str">
        <f>CONCATENATE(C1809,COUNTIF($C$2:C1809,C1809))</f>
        <v>Chaves10</v>
      </c>
      <c r="C1809" s="26" t="s">
        <v>259</v>
      </c>
      <c r="D1809" s="26" t="s">
        <v>135</v>
      </c>
      <c r="E1809" s="26" t="s">
        <v>1579</v>
      </c>
      <c r="F1809" s="26">
        <f>COUNTIF($C$2:C1809,C1809)</f>
        <v>10</v>
      </c>
    </row>
    <row r="1810" spans="2:6">
      <c r="B1810" s="26" t="str">
        <f>CONCATENATE(C1810,COUNTIF($C$2:C1810,C1810))</f>
        <v>Chaves11</v>
      </c>
      <c r="C1810" s="26" t="s">
        <v>259</v>
      </c>
      <c r="D1810" s="26" t="s">
        <v>135</v>
      </c>
      <c r="E1810" s="26" t="s">
        <v>1627</v>
      </c>
      <c r="F1810" s="26">
        <f>COUNTIF($C$2:C1810,C1810)</f>
        <v>11</v>
      </c>
    </row>
    <row r="1811" spans="2:6">
      <c r="B1811" s="26" t="str">
        <f>CONCATENATE(C1811,COUNTIF($C$2:C1811,C1811))</f>
        <v>Chaves12</v>
      </c>
      <c r="C1811" s="26" t="s">
        <v>259</v>
      </c>
      <c r="D1811" s="26" t="s">
        <v>135</v>
      </c>
      <c r="E1811" s="26" t="s">
        <v>1681</v>
      </c>
      <c r="F1811" s="26">
        <f>COUNTIF($C$2:C1811,C1811)</f>
        <v>12</v>
      </c>
    </row>
    <row r="1812" spans="2:6">
      <c r="B1812" s="26" t="str">
        <f>CONCATENATE(C1812,COUNTIF($C$2:C1812,C1812))</f>
        <v>Chaves13</v>
      </c>
      <c r="C1812" s="26" t="s">
        <v>259</v>
      </c>
      <c r="D1812" s="26" t="s">
        <v>135</v>
      </c>
      <c r="E1812" s="26" t="s">
        <v>1686</v>
      </c>
      <c r="F1812" s="26">
        <f>COUNTIF($C$2:C1812,C1812)</f>
        <v>13</v>
      </c>
    </row>
    <row r="1813" spans="2:6">
      <c r="B1813" s="26" t="str">
        <f>CONCATENATE(C1813,COUNTIF($C$2:C1813,C1813))</f>
        <v>Chaves14</v>
      </c>
      <c r="C1813" s="26" t="s">
        <v>259</v>
      </c>
      <c r="D1813" s="26" t="s">
        <v>135</v>
      </c>
      <c r="E1813" s="26" t="s">
        <v>1835</v>
      </c>
      <c r="F1813" s="26">
        <f>COUNTIF($C$2:C1813,C1813)</f>
        <v>14</v>
      </c>
    </row>
    <row r="1814" spans="2:6">
      <c r="B1814" s="26" t="str">
        <f>CONCATENATE(C1814,COUNTIF($C$2:C1814,C1814))</f>
        <v>Chaves15</v>
      </c>
      <c r="C1814" s="26" t="s">
        <v>259</v>
      </c>
      <c r="D1814" s="26" t="s">
        <v>135</v>
      </c>
      <c r="E1814" s="26" t="s">
        <v>1872</v>
      </c>
      <c r="F1814" s="26">
        <f>COUNTIF($C$2:C1814,C1814)</f>
        <v>15</v>
      </c>
    </row>
    <row r="1815" spans="2:6">
      <c r="B1815" s="26" t="str">
        <f>CONCATENATE(C1815,COUNTIF($C$2:C1815,C1815))</f>
        <v>Chaves16</v>
      </c>
      <c r="C1815" s="26" t="s">
        <v>259</v>
      </c>
      <c r="D1815" s="26" t="s">
        <v>135</v>
      </c>
      <c r="E1815" s="26" t="s">
        <v>1933</v>
      </c>
      <c r="F1815" s="26">
        <f>COUNTIF($C$2:C1815,C1815)</f>
        <v>16</v>
      </c>
    </row>
    <row r="1816" spans="2:6">
      <c r="B1816" s="26" t="str">
        <f>CONCATENATE(C1816,COUNTIF($C$2:C1816,C1816))</f>
        <v>Chaves17</v>
      </c>
      <c r="C1816" s="26" t="s">
        <v>259</v>
      </c>
      <c r="D1816" s="26" t="s">
        <v>135</v>
      </c>
      <c r="E1816" s="26" t="s">
        <v>1937</v>
      </c>
      <c r="F1816" s="26">
        <f>COUNTIF($C$2:C1816,C1816)</f>
        <v>17</v>
      </c>
    </row>
    <row r="1817" spans="2:6">
      <c r="B1817" s="26" t="str">
        <f>CONCATENATE(C1817,COUNTIF($C$2:C1817,C1817))</f>
        <v>Chaves18</v>
      </c>
      <c r="C1817" s="26" t="s">
        <v>259</v>
      </c>
      <c r="D1817" s="26" t="s">
        <v>135</v>
      </c>
      <c r="E1817" s="26" t="s">
        <v>1981</v>
      </c>
      <c r="F1817" s="26">
        <f>COUNTIF($C$2:C1817,C1817)</f>
        <v>18</v>
      </c>
    </row>
    <row r="1818" spans="2:6">
      <c r="B1818" s="26" t="str">
        <f>CONCATENATE(C1818,COUNTIF($C$2:C1818,C1818))</f>
        <v>Chaves19</v>
      </c>
      <c r="C1818" s="26" t="s">
        <v>259</v>
      </c>
      <c r="D1818" s="26" t="s">
        <v>135</v>
      </c>
      <c r="E1818" s="26" t="s">
        <v>2082</v>
      </c>
      <c r="F1818" s="26">
        <f>COUNTIF($C$2:C1818,C1818)</f>
        <v>19</v>
      </c>
    </row>
    <row r="1819" spans="2:6">
      <c r="B1819" s="26" t="str">
        <f>CONCATENATE(C1819,COUNTIF($C$2:C1819,C1819))</f>
        <v>Chaves20</v>
      </c>
      <c r="C1819" s="26" t="s">
        <v>259</v>
      </c>
      <c r="D1819" s="26" t="s">
        <v>135</v>
      </c>
      <c r="E1819" s="26" t="s">
        <v>2202</v>
      </c>
      <c r="F1819" s="26">
        <f>COUNTIF($C$2:C1819,C1819)</f>
        <v>20</v>
      </c>
    </row>
    <row r="1820" spans="2:6">
      <c r="B1820" s="26" t="str">
        <f>CONCATENATE(C1820,COUNTIF($C$2:C1820,C1820))</f>
        <v>Chaves21</v>
      </c>
      <c r="C1820" s="26" t="s">
        <v>259</v>
      </c>
      <c r="D1820" s="26" t="s">
        <v>135</v>
      </c>
      <c r="E1820" s="26" t="s">
        <v>2329</v>
      </c>
      <c r="F1820" s="26">
        <f>COUNTIF($C$2:C1820,C1820)</f>
        <v>21</v>
      </c>
    </row>
    <row r="1821" spans="2:6">
      <c r="B1821" s="26" t="str">
        <f>CONCATENATE(C1821,COUNTIF($C$2:C1821,C1821))</f>
        <v>Chaves22</v>
      </c>
      <c r="C1821" s="26" t="s">
        <v>259</v>
      </c>
      <c r="D1821" s="26" t="s">
        <v>135</v>
      </c>
      <c r="E1821" s="26" t="s">
        <v>2353</v>
      </c>
      <c r="F1821" s="26">
        <f>COUNTIF($C$2:C1821,C1821)</f>
        <v>22</v>
      </c>
    </row>
    <row r="1822" spans="2:6">
      <c r="B1822" s="26" t="str">
        <f>CONCATENATE(C1822,COUNTIF($C$2:C1822,C1822))</f>
        <v>Chaves23</v>
      </c>
      <c r="C1822" s="26" t="s">
        <v>259</v>
      </c>
      <c r="D1822" s="26" t="s">
        <v>135</v>
      </c>
      <c r="E1822" s="26" t="s">
        <v>2359</v>
      </c>
      <c r="F1822" s="26">
        <f>COUNTIF($C$2:C1822,C1822)</f>
        <v>23</v>
      </c>
    </row>
    <row r="1823" spans="2:6">
      <c r="B1823" s="26" t="str">
        <f>CONCATENATE(C1823,COUNTIF($C$2:C1823,C1823))</f>
        <v>Chaves24</v>
      </c>
      <c r="C1823" s="26" t="s">
        <v>259</v>
      </c>
      <c r="D1823" s="26" t="s">
        <v>135</v>
      </c>
      <c r="E1823" s="26" t="s">
        <v>2369</v>
      </c>
      <c r="F1823" s="26">
        <f>COUNTIF($C$2:C1823,C1823)</f>
        <v>24</v>
      </c>
    </row>
    <row r="1824" spans="2:6">
      <c r="B1824" s="26" t="str">
        <f>CONCATENATE(C1824,COUNTIF($C$2:C1824,C1824))</f>
        <v>Chaves25</v>
      </c>
      <c r="C1824" s="26" t="s">
        <v>259</v>
      </c>
      <c r="D1824" s="26" t="s">
        <v>135</v>
      </c>
      <c r="E1824" s="26" t="s">
        <v>2407</v>
      </c>
      <c r="F1824" s="26">
        <f>COUNTIF($C$2:C1824,C1824)</f>
        <v>25</v>
      </c>
    </row>
    <row r="1825" spans="2:6">
      <c r="B1825" s="26" t="str">
        <f>CONCATENATE(C1825,COUNTIF($C$2:C1825,C1825))</f>
        <v>Chaves26</v>
      </c>
      <c r="C1825" s="26" t="s">
        <v>259</v>
      </c>
      <c r="D1825" s="26" t="s">
        <v>135</v>
      </c>
      <c r="E1825" s="26" t="s">
        <v>2411</v>
      </c>
      <c r="F1825" s="26">
        <f>COUNTIF($C$2:C1825,C1825)</f>
        <v>26</v>
      </c>
    </row>
    <row r="1826" spans="2:6">
      <c r="B1826" s="26" t="str">
        <f>CONCATENATE(C1826,COUNTIF($C$2:C1826,C1826))</f>
        <v>Chaves27</v>
      </c>
      <c r="C1826" s="26" t="s">
        <v>259</v>
      </c>
      <c r="D1826" s="26" t="s">
        <v>135</v>
      </c>
      <c r="E1826" s="26" t="s">
        <v>2514</v>
      </c>
      <c r="F1826" s="26">
        <f>COUNTIF($C$2:C1826,C1826)</f>
        <v>27</v>
      </c>
    </row>
    <row r="1827" spans="2:6">
      <c r="B1827" s="26" t="str">
        <f>CONCATENATE(C1827,COUNTIF($C$2:C1827,C1827))</f>
        <v>Chaves28</v>
      </c>
      <c r="C1827" s="26" t="s">
        <v>259</v>
      </c>
      <c r="D1827" s="26" t="s">
        <v>135</v>
      </c>
      <c r="E1827" s="26" t="s">
        <v>578</v>
      </c>
      <c r="F1827" s="26">
        <f>COUNTIF($C$2:C1827,C1827)</f>
        <v>28</v>
      </c>
    </row>
    <row r="1828" spans="2:6">
      <c r="B1828" s="26" t="str">
        <f>CONCATENATE(C1828,COUNTIF($C$2:C1828,C1828))</f>
        <v>Chaves29</v>
      </c>
      <c r="C1828" s="26" t="s">
        <v>259</v>
      </c>
      <c r="D1828" s="26" t="s">
        <v>135</v>
      </c>
      <c r="E1828" s="26" t="s">
        <v>2654</v>
      </c>
      <c r="F1828" s="26">
        <f>COUNTIF($C$2:C1828,C1828)</f>
        <v>29</v>
      </c>
    </row>
    <row r="1829" spans="2:6">
      <c r="B1829" s="26" t="str">
        <f>CONCATENATE(C1829,COUNTIF($C$2:C1829,C1829))</f>
        <v>Chaves30</v>
      </c>
      <c r="C1829" s="26" t="s">
        <v>259</v>
      </c>
      <c r="D1829" s="26" t="s">
        <v>135</v>
      </c>
      <c r="E1829" s="26" t="s">
        <v>2740</v>
      </c>
      <c r="F1829" s="26">
        <f>COUNTIF($C$2:C1829,C1829)</f>
        <v>30</v>
      </c>
    </row>
    <row r="1830" spans="2:6">
      <c r="B1830" s="26" t="str">
        <f>CONCATENATE(C1830,COUNTIF($C$2:C1830,C1830))</f>
        <v>Chaves31</v>
      </c>
      <c r="C1830" s="26" t="s">
        <v>259</v>
      </c>
      <c r="D1830" s="26" t="s">
        <v>135</v>
      </c>
      <c r="E1830" s="26" t="s">
        <v>2753</v>
      </c>
      <c r="F1830" s="26">
        <f>COUNTIF($C$2:C1830,C1830)</f>
        <v>31</v>
      </c>
    </row>
    <row r="1831" spans="2:6">
      <c r="B1831" s="26" t="str">
        <f>CONCATENATE(C1831,COUNTIF($C$2:C1831,C1831))</f>
        <v>Chaves32</v>
      </c>
      <c r="C1831" s="26" t="s">
        <v>259</v>
      </c>
      <c r="D1831" s="26" t="s">
        <v>135</v>
      </c>
      <c r="E1831" s="26" t="s">
        <v>2801</v>
      </c>
      <c r="F1831" s="26">
        <f>COUNTIF($C$2:C1831,C1831)</f>
        <v>32</v>
      </c>
    </row>
    <row r="1832" spans="2:6">
      <c r="B1832" s="26" t="str">
        <f>CONCATENATE(C1832,COUNTIF($C$2:C1832,C1832))</f>
        <v>Chaves33</v>
      </c>
      <c r="C1832" s="26" t="s">
        <v>259</v>
      </c>
      <c r="D1832" s="26" t="s">
        <v>135</v>
      </c>
      <c r="E1832" s="26" t="s">
        <v>2873</v>
      </c>
      <c r="F1832" s="26">
        <f>COUNTIF($C$2:C1832,C1832)</f>
        <v>33</v>
      </c>
    </row>
    <row r="1833" spans="2:6">
      <c r="B1833" s="26" t="str">
        <f>CONCATENATE(C1833,COUNTIF($C$2:C1833,C1833))</f>
        <v>Chaves34</v>
      </c>
      <c r="C1833" s="26" t="s">
        <v>259</v>
      </c>
      <c r="D1833" s="26" t="s">
        <v>135</v>
      </c>
      <c r="E1833" s="26" t="s">
        <v>2940</v>
      </c>
      <c r="F1833" s="26">
        <f>COUNTIF($C$2:C1833,C1833)</f>
        <v>34</v>
      </c>
    </row>
    <row r="1834" spans="2:6">
      <c r="B1834" s="26" t="str">
        <f>CONCATENATE(C1834,COUNTIF($C$2:C1834,C1834))</f>
        <v>Chaves35</v>
      </c>
      <c r="C1834" s="26" t="s">
        <v>259</v>
      </c>
      <c r="D1834" s="26" t="s">
        <v>135</v>
      </c>
      <c r="E1834" s="26" t="s">
        <v>2956</v>
      </c>
      <c r="F1834" s="26">
        <f>COUNTIF($C$2:C1834,C1834)</f>
        <v>35</v>
      </c>
    </row>
    <row r="1835" spans="2:6">
      <c r="B1835" s="26" t="str">
        <f>CONCATENATE(C1835,COUNTIF($C$2:C1835,C1835))</f>
        <v>Chaves36</v>
      </c>
      <c r="C1835" s="26" t="s">
        <v>259</v>
      </c>
      <c r="D1835" s="26" t="s">
        <v>135</v>
      </c>
      <c r="E1835" s="26" t="s">
        <v>2968</v>
      </c>
      <c r="F1835" s="26">
        <f>COUNTIF($C$2:C1835,C1835)</f>
        <v>36</v>
      </c>
    </row>
    <row r="1836" spans="2:6">
      <c r="B1836" s="26" t="str">
        <f>CONCATENATE(C1836,COUNTIF($C$2:C1836,C1836))</f>
        <v>Chaves37</v>
      </c>
      <c r="C1836" s="26" t="s">
        <v>259</v>
      </c>
      <c r="D1836" s="26" t="s">
        <v>135</v>
      </c>
      <c r="E1836" s="26" t="s">
        <v>2981</v>
      </c>
      <c r="F1836" s="26">
        <f>COUNTIF($C$2:C1836,C1836)</f>
        <v>37</v>
      </c>
    </row>
    <row r="1837" spans="2:6">
      <c r="B1837" s="26" t="str">
        <f>CONCATENATE(C1837,COUNTIF($C$2:C1837,C1837))</f>
        <v>Chaves38</v>
      </c>
      <c r="C1837" s="26" t="s">
        <v>259</v>
      </c>
      <c r="D1837" s="26" t="s">
        <v>135</v>
      </c>
      <c r="E1837" s="26" t="s">
        <v>2985</v>
      </c>
      <c r="F1837" s="26">
        <f>COUNTIF($C$2:C1837,C1837)</f>
        <v>38</v>
      </c>
    </row>
    <row r="1838" spans="2:6">
      <c r="B1838" s="26" t="str">
        <f>CONCATENATE(C1838,COUNTIF($C$2:C1838,C1838))</f>
        <v>Chaves39</v>
      </c>
      <c r="C1838" s="26" t="s">
        <v>259</v>
      </c>
      <c r="D1838" s="26" t="s">
        <v>135</v>
      </c>
      <c r="E1838" s="26" t="s">
        <v>2986</v>
      </c>
      <c r="F1838" s="26">
        <f>COUNTIF($C$2:C1838,C1838)</f>
        <v>39</v>
      </c>
    </row>
    <row r="1839" spans="2:6">
      <c r="B1839" s="26" t="str">
        <f>CONCATENATE(C1839,COUNTIF($C$2:C1839,C1839))</f>
        <v>Mesão Frio1</v>
      </c>
      <c r="C1839" s="26" t="s">
        <v>395</v>
      </c>
      <c r="D1839" s="26" t="s">
        <v>135</v>
      </c>
      <c r="E1839" s="26" t="s">
        <v>772</v>
      </c>
      <c r="F1839" s="26">
        <f>COUNTIF($C$2:C1839,C1839)</f>
        <v>1</v>
      </c>
    </row>
    <row r="1840" spans="2:6">
      <c r="B1840" s="26" t="str">
        <f>CONCATENATE(C1840,COUNTIF($C$2:C1840,C1840))</f>
        <v>Mesão Frio2</v>
      </c>
      <c r="C1840" s="26" t="s">
        <v>395</v>
      </c>
      <c r="D1840" s="26" t="s">
        <v>135</v>
      </c>
      <c r="E1840" s="26" t="s">
        <v>1127</v>
      </c>
      <c r="F1840" s="26">
        <f>COUNTIF($C$2:C1840,C1840)</f>
        <v>2</v>
      </c>
    </row>
    <row r="1841" spans="2:6">
      <c r="B1841" s="26" t="str">
        <f>CONCATENATE(C1841,COUNTIF($C$2:C1841,C1841))</f>
        <v>Mesão Frio3</v>
      </c>
      <c r="C1841" s="26" t="s">
        <v>395</v>
      </c>
      <c r="D1841" s="26" t="s">
        <v>135</v>
      </c>
      <c r="E1841" s="26" t="s">
        <v>1758</v>
      </c>
      <c r="F1841" s="26">
        <f>COUNTIF($C$2:C1841,C1841)</f>
        <v>3</v>
      </c>
    </row>
    <row r="1842" spans="2:6">
      <c r="B1842" s="26" t="str">
        <f>CONCATENATE(C1842,COUNTIF($C$2:C1842,C1842))</f>
        <v>Mesão Frio4</v>
      </c>
      <c r="C1842" s="26" t="s">
        <v>395</v>
      </c>
      <c r="D1842" s="26" t="s">
        <v>135</v>
      </c>
      <c r="E1842" s="26" t="s">
        <v>1910</v>
      </c>
      <c r="F1842" s="26">
        <f>COUNTIF($C$2:C1842,C1842)</f>
        <v>4</v>
      </c>
    </row>
    <row r="1843" spans="2:6">
      <c r="B1843" s="26" t="str">
        <f>CONCATENATE(C1843,COUNTIF($C$2:C1843,C1843))</f>
        <v>Mesão Frio5</v>
      </c>
      <c r="C1843" s="26" t="s">
        <v>395</v>
      </c>
      <c r="D1843" s="26" t="s">
        <v>135</v>
      </c>
      <c r="E1843" s="26" t="s">
        <v>2918</v>
      </c>
      <c r="F1843" s="26">
        <f>COUNTIF($C$2:C1843,C1843)</f>
        <v>5</v>
      </c>
    </row>
    <row r="1844" spans="2:6">
      <c r="B1844" s="26" t="str">
        <f>CONCATENATE(C1844,COUNTIF($C$2:C1844,C1844))</f>
        <v>Mondim de Basto1</v>
      </c>
      <c r="C1844" s="26" t="s">
        <v>413</v>
      </c>
      <c r="D1844" s="26" t="s">
        <v>135</v>
      </c>
      <c r="E1844" s="26" t="s">
        <v>704</v>
      </c>
      <c r="F1844" s="26">
        <f>COUNTIF($C$2:C1844,C1844)</f>
        <v>1</v>
      </c>
    </row>
    <row r="1845" spans="2:6">
      <c r="B1845" s="26" t="str">
        <f>CONCATENATE(C1845,COUNTIF($C$2:C1845,C1845))</f>
        <v>Mondim de Basto2</v>
      </c>
      <c r="C1845" s="26" t="s">
        <v>413</v>
      </c>
      <c r="D1845" s="26" t="s">
        <v>135</v>
      </c>
      <c r="E1845" s="26" t="s">
        <v>826</v>
      </c>
      <c r="F1845" s="26">
        <f>COUNTIF($C$2:C1845,C1845)</f>
        <v>2</v>
      </c>
    </row>
    <row r="1846" spans="2:6">
      <c r="B1846" s="26" t="str">
        <f>CONCATENATE(C1846,COUNTIF($C$2:C1846,C1846))</f>
        <v>Mondim de Basto3</v>
      </c>
      <c r="C1846" s="26" t="s">
        <v>413</v>
      </c>
      <c r="D1846" s="26" t="s">
        <v>135</v>
      </c>
      <c r="E1846" s="26" t="s">
        <v>937</v>
      </c>
      <c r="F1846" s="26">
        <f>COUNTIF($C$2:C1846,C1846)</f>
        <v>3</v>
      </c>
    </row>
    <row r="1847" spans="2:6">
      <c r="B1847" s="26" t="str">
        <f>CONCATENATE(C1847,COUNTIF($C$2:C1847,C1847))</f>
        <v>Mondim de Basto4</v>
      </c>
      <c r="C1847" s="26" t="s">
        <v>413</v>
      </c>
      <c r="D1847" s="26" t="s">
        <v>135</v>
      </c>
      <c r="E1847" s="26" t="s">
        <v>1256</v>
      </c>
      <c r="F1847" s="26">
        <f>COUNTIF($C$2:C1847,C1847)</f>
        <v>4</v>
      </c>
    </row>
    <row r="1848" spans="2:6">
      <c r="B1848" s="26" t="str">
        <f>CONCATENATE(C1848,COUNTIF($C$2:C1848,C1848))</f>
        <v>Mondim de Basto5</v>
      </c>
      <c r="C1848" s="26" t="s">
        <v>413</v>
      </c>
      <c r="D1848" s="26" t="s">
        <v>135</v>
      </c>
      <c r="E1848" s="26" t="s">
        <v>413</v>
      </c>
      <c r="F1848" s="26">
        <f>COUNTIF($C$2:C1848,C1848)</f>
        <v>5</v>
      </c>
    </row>
    <row r="1849" spans="2:6">
      <c r="B1849" s="26" t="str">
        <f>CONCATENATE(C1849,COUNTIF($C$2:C1849,C1849))</f>
        <v>Mondim de Basto6</v>
      </c>
      <c r="C1849" s="26" t="s">
        <v>413</v>
      </c>
      <c r="D1849" s="26" t="s">
        <v>135</v>
      </c>
      <c r="E1849" s="26" t="s">
        <v>2952</v>
      </c>
      <c r="F1849" s="26">
        <f>COUNTIF($C$2:C1849,C1849)</f>
        <v>6</v>
      </c>
    </row>
    <row r="1850" spans="2:6">
      <c r="B1850" s="26" t="str">
        <f>CONCATENATE(C1850,COUNTIF($C$2:C1850,C1850))</f>
        <v>Montalegre1</v>
      </c>
      <c r="C1850" s="26" t="s">
        <v>417</v>
      </c>
      <c r="D1850" s="26" t="s">
        <v>135</v>
      </c>
      <c r="E1850" s="26" t="s">
        <v>904</v>
      </c>
      <c r="F1850" s="26">
        <f>COUNTIF($C$2:C1850,C1850)</f>
        <v>1</v>
      </c>
    </row>
    <row r="1851" spans="2:6">
      <c r="B1851" s="26" t="str">
        <f>CONCATENATE(C1851,COUNTIF($C$2:C1851,C1851))</f>
        <v>Montalegre2</v>
      </c>
      <c r="C1851" s="26" t="s">
        <v>417</v>
      </c>
      <c r="D1851" s="26" t="s">
        <v>135</v>
      </c>
      <c r="E1851" s="26" t="s">
        <v>932</v>
      </c>
      <c r="F1851" s="26">
        <f>COUNTIF($C$2:C1851,C1851)</f>
        <v>2</v>
      </c>
    </row>
    <row r="1852" spans="2:6">
      <c r="B1852" s="26" t="str">
        <f>CONCATENATE(C1852,COUNTIF($C$2:C1852,C1852))</f>
        <v>Montalegre3</v>
      </c>
      <c r="C1852" s="26" t="s">
        <v>417</v>
      </c>
      <c r="D1852" s="26" t="s">
        <v>135</v>
      </c>
      <c r="E1852" s="26" t="s">
        <v>1105</v>
      </c>
      <c r="F1852" s="26">
        <f>COUNTIF($C$2:C1852,C1852)</f>
        <v>3</v>
      </c>
    </row>
    <row r="1853" spans="2:6">
      <c r="B1853" s="26" t="str">
        <f>CONCATENATE(C1853,COUNTIF($C$2:C1853,C1853))</f>
        <v>Montalegre4</v>
      </c>
      <c r="C1853" s="26" t="s">
        <v>417</v>
      </c>
      <c r="D1853" s="26" t="s">
        <v>135</v>
      </c>
      <c r="E1853" s="26" t="s">
        <v>1108</v>
      </c>
      <c r="F1853" s="26">
        <f>COUNTIF($C$2:C1853,C1853)</f>
        <v>4</v>
      </c>
    </row>
    <row r="1854" spans="2:6">
      <c r="B1854" s="26" t="str">
        <f>CONCATENATE(C1854,COUNTIF($C$2:C1854,C1854))</f>
        <v>Montalegre5</v>
      </c>
      <c r="C1854" s="26" t="s">
        <v>417</v>
      </c>
      <c r="D1854" s="26" t="s">
        <v>135</v>
      </c>
      <c r="E1854" s="26" t="s">
        <v>1191</v>
      </c>
      <c r="F1854" s="26">
        <f>COUNTIF($C$2:C1854,C1854)</f>
        <v>5</v>
      </c>
    </row>
    <row r="1855" spans="2:6">
      <c r="B1855" s="26" t="str">
        <f>CONCATENATE(C1855,COUNTIF($C$2:C1855,C1855))</f>
        <v>Montalegre6</v>
      </c>
      <c r="C1855" s="26" t="s">
        <v>417</v>
      </c>
      <c r="D1855" s="26" t="s">
        <v>135</v>
      </c>
      <c r="E1855" s="26" t="s">
        <v>1331</v>
      </c>
      <c r="F1855" s="26">
        <f>COUNTIF($C$2:C1855,C1855)</f>
        <v>6</v>
      </c>
    </row>
    <row r="1856" spans="2:6">
      <c r="B1856" s="26" t="str">
        <f>CONCATENATE(C1856,COUNTIF($C$2:C1856,C1856))</f>
        <v>Montalegre7</v>
      </c>
      <c r="C1856" s="26" t="s">
        <v>417</v>
      </c>
      <c r="D1856" s="26" t="s">
        <v>135</v>
      </c>
      <c r="E1856" s="26" t="s">
        <v>1506</v>
      </c>
      <c r="F1856" s="26">
        <f>COUNTIF($C$2:C1856,C1856)</f>
        <v>7</v>
      </c>
    </row>
    <row r="1857" spans="2:6">
      <c r="B1857" s="26" t="str">
        <f>CONCATENATE(C1857,COUNTIF($C$2:C1857,C1857))</f>
        <v>Montalegre8</v>
      </c>
      <c r="C1857" s="26" t="s">
        <v>417</v>
      </c>
      <c r="D1857" s="26" t="s">
        <v>135</v>
      </c>
      <c r="E1857" s="26" t="s">
        <v>1748</v>
      </c>
      <c r="F1857" s="26">
        <f>COUNTIF($C$2:C1857,C1857)</f>
        <v>8</v>
      </c>
    </row>
    <row r="1858" spans="2:6">
      <c r="B1858" s="26" t="str">
        <f>CONCATENATE(C1858,COUNTIF($C$2:C1858,C1858))</f>
        <v>Montalegre9</v>
      </c>
      <c r="C1858" s="26" t="s">
        <v>417</v>
      </c>
      <c r="D1858" s="26" t="s">
        <v>135</v>
      </c>
      <c r="E1858" s="26" t="s">
        <v>1809</v>
      </c>
      <c r="F1858" s="26">
        <f>COUNTIF($C$2:C1858,C1858)</f>
        <v>9</v>
      </c>
    </row>
    <row r="1859" spans="2:6">
      <c r="B1859" s="26" t="str">
        <f>CONCATENATE(C1859,COUNTIF($C$2:C1859,C1859))</f>
        <v>Montalegre10</v>
      </c>
      <c r="C1859" s="26" t="s">
        <v>417</v>
      </c>
      <c r="D1859" s="26" t="s">
        <v>135</v>
      </c>
      <c r="E1859" s="26" t="s">
        <v>1836</v>
      </c>
      <c r="F1859" s="26">
        <f>COUNTIF($C$2:C1859,C1859)</f>
        <v>10</v>
      </c>
    </row>
    <row r="1860" spans="2:6">
      <c r="B1860" s="26" t="str">
        <f>CONCATENATE(C1860,COUNTIF($C$2:C1860,C1860))</f>
        <v>Montalegre11</v>
      </c>
      <c r="C1860" s="26" t="s">
        <v>417</v>
      </c>
      <c r="D1860" s="26" t="s">
        <v>135</v>
      </c>
      <c r="E1860" s="26" t="s">
        <v>1865</v>
      </c>
      <c r="F1860" s="26">
        <f>COUNTIF($C$2:C1860,C1860)</f>
        <v>11</v>
      </c>
    </row>
    <row r="1861" spans="2:6">
      <c r="B1861" s="26" t="str">
        <f>CONCATENATE(C1861,COUNTIF($C$2:C1861,C1861))</f>
        <v>Montalegre12</v>
      </c>
      <c r="C1861" s="26" t="s">
        <v>417</v>
      </c>
      <c r="D1861" s="26" t="s">
        <v>135</v>
      </c>
      <c r="E1861" s="26" t="s">
        <v>1935</v>
      </c>
      <c r="F1861" s="26">
        <f>COUNTIF($C$2:C1861,C1861)</f>
        <v>12</v>
      </c>
    </row>
    <row r="1862" spans="2:6">
      <c r="B1862" s="26" t="str">
        <f>CONCATENATE(C1862,COUNTIF($C$2:C1862,C1862))</f>
        <v>Montalegre13</v>
      </c>
      <c r="C1862" s="26" t="s">
        <v>417</v>
      </c>
      <c r="D1862" s="26" t="s">
        <v>135</v>
      </c>
      <c r="E1862" s="26" t="s">
        <v>1983</v>
      </c>
      <c r="F1862" s="26">
        <f>COUNTIF($C$2:C1862,C1862)</f>
        <v>13</v>
      </c>
    </row>
    <row r="1863" spans="2:6">
      <c r="B1863" s="26" t="str">
        <f>CONCATENATE(C1863,COUNTIF($C$2:C1863,C1863))</f>
        <v>Montalegre14</v>
      </c>
      <c r="C1863" s="26" t="s">
        <v>417</v>
      </c>
      <c r="D1863" s="26" t="s">
        <v>135</v>
      </c>
      <c r="E1863" s="26" t="s">
        <v>2081</v>
      </c>
      <c r="F1863" s="26">
        <f>COUNTIF($C$2:C1863,C1863)</f>
        <v>14</v>
      </c>
    </row>
    <row r="1864" spans="2:6">
      <c r="B1864" s="26" t="str">
        <f>CONCATENATE(C1864,COUNTIF($C$2:C1864,C1864))</f>
        <v>Montalegre15</v>
      </c>
      <c r="C1864" s="26" t="s">
        <v>417</v>
      </c>
      <c r="D1864" s="26" t="s">
        <v>135</v>
      </c>
      <c r="E1864" s="26" t="s">
        <v>2214</v>
      </c>
      <c r="F1864" s="26">
        <f>COUNTIF($C$2:C1864,C1864)</f>
        <v>15</v>
      </c>
    </row>
    <row r="1865" spans="2:6">
      <c r="B1865" s="26" t="str">
        <f>CONCATENATE(C1865,COUNTIF($C$2:C1865,C1865))</f>
        <v>Montalegre16</v>
      </c>
      <c r="C1865" s="26" t="s">
        <v>417</v>
      </c>
      <c r="D1865" s="26" t="s">
        <v>135</v>
      </c>
      <c r="E1865" s="26" t="s">
        <v>2304</v>
      </c>
      <c r="F1865" s="26">
        <f>COUNTIF($C$2:C1865,C1865)</f>
        <v>16</v>
      </c>
    </row>
    <row r="1866" spans="2:6">
      <c r="B1866" s="26" t="str">
        <f>CONCATENATE(C1866,COUNTIF($C$2:C1866,C1866))</f>
        <v>Montalegre17</v>
      </c>
      <c r="C1866" s="26" t="s">
        <v>417</v>
      </c>
      <c r="D1866" s="26" t="s">
        <v>135</v>
      </c>
      <c r="E1866" s="26" t="s">
        <v>2400</v>
      </c>
      <c r="F1866" s="26">
        <f>COUNTIF($C$2:C1866,C1866)</f>
        <v>17</v>
      </c>
    </row>
    <row r="1867" spans="2:6">
      <c r="B1867" s="26" t="str">
        <f>CONCATENATE(C1867,COUNTIF($C$2:C1867,C1867))</f>
        <v>Montalegre18</v>
      </c>
      <c r="C1867" s="26" t="s">
        <v>417</v>
      </c>
      <c r="D1867" s="26" t="s">
        <v>135</v>
      </c>
      <c r="E1867" s="26" t="s">
        <v>2549</v>
      </c>
      <c r="F1867" s="26">
        <f>COUNTIF($C$2:C1867,C1867)</f>
        <v>18</v>
      </c>
    </row>
    <row r="1868" spans="2:6">
      <c r="B1868" s="26" t="str">
        <f>CONCATENATE(C1868,COUNTIF($C$2:C1868,C1868))</f>
        <v>Montalegre19</v>
      </c>
      <c r="C1868" s="26" t="s">
        <v>417</v>
      </c>
      <c r="D1868" s="26" t="s">
        <v>135</v>
      </c>
      <c r="E1868" s="26" t="s">
        <v>2608</v>
      </c>
      <c r="F1868" s="26">
        <f>COUNTIF($C$2:C1868,C1868)</f>
        <v>19</v>
      </c>
    </row>
    <row r="1869" spans="2:6">
      <c r="B1869" s="26" t="str">
        <f>CONCATENATE(C1869,COUNTIF($C$2:C1869,C1869))</f>
        <v>Montalegre20</v>
      </c>
      <c r="C1869" s="26" t="s">
        <v>417</v>
      </c>
      <c r="D1869" s="26" t="s">
        <v>135</v>
      </c>
      <c r="E1869" s="26" t="s">
        <v>2641</v>
      </c>
      <c r="F1869" s="26">
        <f>COUNTIF($C$2:C1869,C1869)</f>
        <v>20</v>
      </c>
    </row>
    <row r="1870" spans="2:6">
      <c r="B1870" s="26" t="str">
        <f>CONCATENATE(C1870,COUNTIF($C$2:C1870,C1870))</f>
        <v>Montalegre21</v>
      </c>
      <c r="C1870" s="26" t="s">
        <v>417</v>
      </c>
      <c r="D1870" s="26" t="s">
        <v>135</v>
      </c>
      <c r="E1870" s="26" t="s">
        <v>2731</v>
      </c>
      <c r="F1870" s="26">
        <f>COUNTIF($C$2:C1870,C1870)</f>
        <v>21</v>
      </c>
    </row>
    <row r="1871" spans="2:6">
      <c r="B1871" s="26" t="str">
        <f>CONCATENATE(C1871,COUNTIF($C$2:C1871,C1871))</f>
        <v>Montalegre22</v>
      </c>
      <c r="C1871" s="26" t="s">
        <v>417</v>
      </c>
      <c r="D1871" s="26" t="s">
        <v>135</v>
      </c>
      <c r="E1871" s="26" t="s">
        <v>2856</v>
      </c>
      <c r="F1871" s="26">
        <f>COUNTIF($C$2:C1871,C1871)</f>
        <v>22</v>
      </c>
    </row>
    <row r="1872" spans="2:6">
      <c r="B1872" s="26" t="str">
        <f>CONCATENATE(C1872,COUNTIF($C$2:C1872,C1872))</f>
        <v>Montalegre23</v>
      </c>
      <c r="C1872" s="26" t="s">
        <v>417</v>
      </c>
      <c r="D1872" s="26" t="s">
        <v>135</v>
      </c>
      <c r="E1872" s="26" t="s">
        <v>2868</v>
      </c>
      <c r="F1872" s="26">
        <f>COUNTIF($C$2:C1872,C1872)</f>
        <v>23</v>
      </c>
    </row>
    <row r="1873" spans="2:6">
      <c r="B1873" s="26" t="str">
        <f>CONCATENATE(C1873,COUNTIF($C$2:C1873,C1873))</f>
        <v>Montalegre24</v>
      </c>
      <c r="C1873" s="26" t="s">
        <v>417</v>
      </c>
      <c r="D1873" s="26" t="s">
        <v>135</v>
      </c>
      <c r="E1873" s="26" t="s">
        <v>2898</v>
      </c>
      <c r="F1873" s="26">
        <f>COUNTIF($C$2:C1873,C1873)</f>
        <v>24</v>
      </c>
    </row>
    <row r="1874" spans="2:6">
      <c r="B1874" s="26" t="str">
        <f>CONCATENATE(C1874,COUNTIF($C$2:C1874,C1874))</f>
        <v>Montalegre25</v>
      </c>
      <c r="C1874" s="26" t="s">
        <v>417</v>
      </c>
      <c r="D1874" s="26" t="s">
        <v>135</v>
      </c>
      <c r="E1874" s="26" t="s">
        <v>2958</v>
      </c>
      <c r="F1874" s="26">
        <f>COUNTIF($C$2:C1874,C1874)</f>
        <v>25</v>
      </c>
    </row>
    <row r="1875" spans="2:6">
      <c r="B1875" s="26" t="str">
        <f>CONCATENATE(C1875,COUNTIF($C$2:C1875,C1875))</f>
        <v>Murça1</v>
      </c>
      <c r="C1875" s="26" t="s">
        <v>431</v>
      </c>
      <c r="D1875" s="26" t="s">
        <v>135</v>
      </c>
      <c r="E1875" s="26" t="s">
        <v>958</v>
      </c>
      <c r="F1875" s="26">
        <f>COUNTIF($C$2:C1875,C1875)</f>
        <v>1</v>
      </c>
    </row>
    <row r="1876" spans="2:6">
      <c r="B1876" s="26" t="str">
        <f>CONCATENATE(C1876,COUNTIF($C$2:C1876,C1876))</f>
        <v>Murça2</v>
      </c>
      <c r="C1876" s="26" t="s">
        <v>431</v>
      </c>
      <c r="D1876" s="26" t="s">
        <v>135</v>
      </c>
      <c r="E1876" s="26" t="s">
        <v>1020</v>
      </c>
      <c r="F1876" s="26">
        <f>COUNTIF($C$2:C1876,C1876)</f>
        <v>2</v>
      </c>
    </row>
    <row r="1877" spans="2:6">
      <c r="B1877" s="26" t="str">
        <f>CONCATENATE(C1877,COUNTIF($C$2:C1877,C1877))</f>
        <v>Murça3</v>
      </c>
      <c r="C1877" s="26" t="s">
        <v>431</v>
      </c>
      <c r="D1877" s="26" t="s">
        <v>135</v>
      </c>
      <c r="E1877" s="26" t="s">
        <v>1362</v>
      </c>
      <c r="F1877" s="26">
        <f>COUNTIF($C$2:C1877,C1877)</f>
        <v>3</v>
      </c>
    </row>
    <row r="1878" spans="2:6">
      <c r="B1878" s="26" t="str">
        <f>CONCATENATE(C1878,COUNTIF($C$2:C1878,C1878))</f>
        <v>Murça4</v>
      </c>
      <c r="C1878" s="26" t="s">
        <v>431</v>
      </c>
      <c r="D1878" s="26" t="s">
        <v>135</v>
      </c>
      <c r="E1878" s="26" t="s">
        <v>1556</v>
      </c>
      <c r="F1878" s="26">
        <f>COUNTIF($C$2:C1878,C1878)</f>
        <v>4</v>
      </c>
    </row>
    <row r="1879" spans="2:6">
      <c r="B1879" s="26" t="str">
        <f>CONCATENATE(C1879,COUNTIF($C$2:C1879,C1879))</f>
        <v>Murça5</v>
      </c>
      <c r="C1879" s="26" t="s">
        <v>431</v>
      </c>
      <c r="D1879" s="26" t="s">
        <v>135</v>
      </c>
      <c r="E1879" s="26" t="s">
        <v>431</v>
      </c>
      <c r="F1879" s="26">
        <f>COUNTIF($C$2:C1879,C1879)</f>
        <v>5</v>
      </c>
    </row>
    <row r="1880" spans="2:6">
      <c r="B1880" s="26" t="str">
        <f>CONCATENATE(C1880,COUNTIF($C$2:C1880,C1880))</f>
        <v>Murça6</v>
      </c>
      <c r="C1880" s="26" t="s">
        <v>431</v>
      </c>
      <c r="D1880" s="26" t="s">
        <v>135</v>
      </c>
      <c r="E1880" s="26" t="s">
        <v>1894</v>
      </c>
      <c r="F1880" s="26">
        <f>COUNTIF($C$2:C1880,C1880)</f>
        <v>6</v>
      </c>
    </row>
    <row r="1881" spans="2:6">
      <c r="B1881" s="26" t="str">
        <f>CONCATENATE(C1881,COUNTIF($C$2:C1881,C1881))</f>
        <v>Murça7</v>
      </c>
      <c r="C1881" s="26" t="s">
        <v>431</v>
      </c>
      <c r="D1881" s="26" t="s">
        <v>135</v>
      </c>
      <c r="E1881" s="26" t="s">
        <v>2832</v>
      </c>
      <c r="F1881" s="26">
        <f>COUNTIF($C$2:C1881,C1881)</f>
        <v>7</v>
      </c>
    </row>
    <row r="1882" spans="2:6">
      <c r="B1882" s="26" t="str">
        <f>CONCATENATE(C1882,COUNTIF($C$2:C1882,C1882))</f>
        <v>Peso da Régua1</v>
      </c>
      <c r="C1882" s="26" t="s">
        <v>491</v>
      </c>
      <c r="D1882" s="26" t="s">
        <v>135</v>
      </c>
      <c r="E1882" s="26" t="s">
        <v>1376</v>
      </c>
      <c r="F1882" s="26">
        <f>COUNTIF($C$2:C1882,C1882)</f>
        <v>1</v>
      </c>
    </row>
    <row r="1883" spans="2:6">
      <c r="B1883" s="26" t="str">
        <f>CONCATENATE(C1883,COUNTIF($C$2:C1883,C1883))</f>
        <v>Peso da Régua2</v>
      </c>
      <c r="C1883" s="26" t="s">
        <v>491</v>
      </c>
      <c r="D1883" s="26" t="s">
        <v>135</v>
      </c>
      <c r="E1883" s="26" t="s">
        <v>1445</v>
      </c>
      <c r="F1883" s="26">
        <f>COUNTIF($C$2:C1883,C1883)</f>
        <v>2</v>
      </c>
    </row>
    <row r="1884" spans="2:6">
      <c r="B1884" s="26" t="str">
        <f>CONCATENATE(C1884,COUNTIF($C$2:C1884,C1884))</f>
        <v>Peso da Régua3</v>
      </c>
      <c r="C1884" s="26" t="s">
        <v>491</v>
      </c>
      <c r="D1884" s="26" t="s">
        <v>135</v>
      </c>
      <c r="E1884" s="26" t="s">
        <v>1647</v>
      </c>
      <c r="F1884" s="26">
        <f>COUNTIF($C$2:C1884,C1884)</f>
        <v>3</v>
      </c>
    </row>
    <row r="1885" spans="2:6">
      <c r="B1885" s="26" t="str">
        <f>CONCATENATE(C1885,COUNTIF($C$2:C1885,C1885))</f>
        <v>Peso da Régua4</v>
      </c>
      <c r="C1885" s="26" t="s">
        <v>491</v>
      </c>
      <c r="D1885" s="26" t="s">
        <v>135</v>
      </c>
      <c r="E1885" s="26" t="s">
        <v>1845</v>
      </c>
      <c r="F1885" s="26">
        <f>COUNTIF($C$2:C1885,C1885)</f>
        <v>4</v>
      </c>
    </row>
    <row r="1886" spans="2:6">
      <c r="B1886" s="26" t="str">
        <f>CONCATENATE(C1886,COUNTIF($C$2:C1886,C1886))</f>
        <v>Peso da Régua5</v>
      </c>
      <c r="C1886" s="26" t="s">
        <v>491</v>
      </c>
      <c r="D1886" s="26" t="s">
        <v>135</v>
      </c>
      <c r="E1886" s="26" t="s">
        <v>2054</v>
      </c>
      <c r="F1886" s="26">
        <f>COUNTIF($C$2:C1886,C1886)</f>
        <v>5</v>
      </c>
    </row>
    <row r="1887" spans="2:6">
      <c r="B1887" s="26" t="str">
        <f>CONCATENATE(C1887,COUNTIF($C$2:C1887,C1887))</f>
        <v>Peso da Régua6</v>
      </c>
      <c r="C1887" s="26" t="s">
        <v>491</v>
      </c>
      <c r="D1887" s="26" t="s">
        <v>135</v>
      </c>
      <c r="E1887" s="26" t="s">
        <v>2091</v>
      </c>
      <c r="F1887" s="26">
        <f>COUNTIF($C$2:C1887,C1887)</f>
        <v>6</v>
      </c>
    </row>
    <row r="1888" spans="2:6">
      <c r="B1888" s="26" t="str">
        <f>CONCATENATE(C1888,COUNTIF($C$2:C1888,C1888))</f>
        <v>Peso da Régua7</v>
      </c>
      <c r="C1888" s="26" t="s">
        <v>491</v>
      </c>
      <c r="D1888" s="26" t="s">
        <v>135</v>
      </c>
      <c r="E1888" s="26" t="s">
        <v>2562</v>
      </c>
      <c r="F1888" s="26">
        <f>COUNTIF($C$2:C1888,C1888)</f>
        <v>7</v>
      </c>
    </row>
    <row r="1889" spans="2:6">
      <c r="B1889" s="26" t="str">
        <f>CONCATENATE(C1889,COUNTIF($C$2:C1889,C1889))</f>
        <v>Peso da Régua8</v>
      </c>
      <c r="C1889" s="26" t="s">
        <v>491</v>
      </c>
      <c r="D1889" s="26" t="s">
        <v>135</v>
      </c>
      <c r="E1889" s="26" t="s">
        <v>2978</v>
      </c>
      <c r="F1889" s="26">
        <f>COUNTIF($C$2:C1889,C1889)</f>
        <v>8</v>
      </c>
    </row>
    <row r="1890" spans="2:6">
      <c r="B1890" s="26" t="str">
        <f>CONCATENATE(C1890,COUNTIF($C$2:C1890,C1890))</f>
        <v>Ribeira de Pena1</v>
      </c>
      <c r="C1890" s="26" t="s">
        <v>537</v>
      </c>
      <c r="D1890" s="26" t="s">
        <v>135</v>
      </c>
      <c r="E1890" s="26" t="s">
        <v>445</v>
      </c>
      <c r="F1890" s="26">
        <f>COUNTIF($C$2:C1890,C1890)</f>
        <v>1</v>
      </c>
    </row>
    <row r="1891" spans="2:6">
      <c r="B1891" s="26" t="str">
        <f>CONCATENATE(C1891,COUNTIF($C$2:C1891,C1891))</f>
        <v>Ribeira de Pena2</v>
      </c>
      <c r="C1891" s="26" t="s">
        <v>537</v>
      </c>
      <c r="D1891" s="26" t="s">
        <v>135</v>
      </c>
      <c r="E1891" s="26" t="s">
        <v>965</v>
      </c>
      <c r="F1891" s="26">
        <f>COUNTIF($C$2:C1891,C1891)</f>
        <v>2</v>
      </c>
    </row>
    <row r="1892" spans="2:6">
      <c r="B1892" s="26" t="str">
        <f>CONCATENATE(C1892,COUNTIF($C$2:C1892,C1892))</f>
        <v>Ribeira de Pena3</v>
      </c>
      <c r="C1892" s="26" t="s">
        <v>537</v>
      </c>
      <c r="D1892" s="26" t="s">
        <v>135</v>
      </c>
      <c r="E1892" s="26" t="s">
        <v>1103</v>
      </c>
      <c r="F1892" s="26">
        <f>COUNTIF($C$2:C1892,C1892)</f>
        <v>3</v>
      </c>
    </row>
    <row r="1893" spans="2:6">
      <c r="B1893" s="26" t="str">
        <f>CONCATENATE(C1893,COUNTIF($C$2:C1893,C1893))</f>
        <v>Ribeira de Pena4</v>
      </c>
      <c r="C1893" s="26" t="s">
        <v>537</v>
      </c>
      <c r="D1893" s="26" t="s">
        <v>135</v>
      </c>
      <c r="E1893" s="26" t="s">
        <v>2240</v>
      </c>
      <c r="F1893" s="26">
        <f>COUNTIF($C$2:C1893,C1893)</f>
        <v>4</v>
      </c>
    </row>
    <row r="1894" spans="2:6">
      <c r="B1894" s="26" t="str">
        <f>CONCATENATE(C1894,COUNTIF($C$2:C1894,C1894))</f>
        <v>Ribeira de Pena5</v>
      </c>
      <c r="C1894" s="26" t="s">
        <v>537</v>
      </c>
      <c r="D1894" s="26" t="s">
        <v>135</v>
      </c>
      <c r="E1894" s="26" t="s">
        <v>2371</v>
      </c>
      <c r="F1894" s="26">
        <f>COUNTIF($C$2:C1894,C1894)</f>
        <v>5</v>
      </c>
    </row>
    <row r="1895" spans="2:6">
      <c r="B1895" s="26" t="str">
        <f>CONCATENATE(C1895,COUNTIF($C$2:C1895,C1895))</f>
        <v>Sabrosa1</v>
      </c>
      <c r="C1895" s="26" t="s">
        <v>543</v>
      </c>
      <c r="D1895" s="26" t="s">
        <v>135</v>
      </c>
      <c r="E1895" s="26" t="s">
        <v>1086</v>
      </c>
      <c r="F1895" s="26">
        <f>COUNTIF($C$2:C1895,C1895)</f>
        <v>1</v>
      </c>
    </row>
    <row r="1896" spans="2:6">
      <c r="B1896" s="26" t="str">
        <f>CONCATENATE(C1896,COUNTIF($C$2:C1896,C1896))</f>
        <v>Sabrosa2</v>
      </c>
      <c r="C1896" s="26" t="s">
        <v>543</v>
      </c>
      <c r="D1896" s="26" t="s">
        <v>135</v>
      </c>
      <c r="E1896" s="26" t="s">
        <v>1187</v>
      </c>
      <c r="F1896" s="26">
        <f>COUNTIF($C$2:C1896,C1896)</f>
        <v>2</v>
      </c>
    </row>
    <row r="1897" spans="2:6">
      <c r="B1897" s="26" t="str">
        <f>CONCATENATE(C1897,COUNTIF($C$2:C1897,C1897))</f>
        <v>Sabrosa3</v>
      </c>
      <c r="C1897" s="26" t="s">
        <v>543</v>
      </c>
      <c r="D1897" s="26" t="s">
        <v>135</v>
      </c>
      <c r="E1897" s="26" t="s">
        <v>1502</v>
      </c>
      <c r="F1897" s="26">
        <f>COUNTIF($C$2:C1897,C1897)</f>
        <v>3</v>
      </c>
    </row>
    <row r="1898" spans="2:6">
      <c r="B1898" s="26" t="str">
        <f>CONCATENATE(C1898,COUNTIF($C$2:C1898,C1898))</f>
        <v>Sabrosa4</v>
      </c>
      <c r="C1898" s="26" t="s">
        <v>543</v>
      </c>
      <c r="D1898" s="26" t="s">
        <v>135</v>
      </c>
      <c r="E1898" s="26" t="s">
        <v>1944</v>
      </c>
      <c r="F1898" s="26">
        <f>COUNTIF($C$2:C1898,C1898)</f>
        <v>4</v>
      </c>
    </row>
    <row r="1899" spans="2:6">
      <c r="B1899" s="26" t="str">
        <f>CONCATENATE(C1899,COUNTIF($C$2:C1899,C1899))</f>
        <v>Sabrosa5</v>
      </c>
      <c r="C1899" s="26" t="s">
        <v>543</v>
      </c>
      <c r="D1899" s="26" t="s">
        <v>135</v>
      </c>
      <c r="E1899" s="26" t="s">
        <v>1974</v>
      </c>
      <c r="F1899" s="26">
        <f>COUNTIF($C$2:C1899,C1899)</f>
        <v>5</v>
      </c>
    </row>
    <row r="1900" spans="2:6">
      <c r="B1900" s="26" t="str">
        <f>CONCATENATE(C1900,COUNTIF($C$2:C1900,C1900))</f>
        <v>Sabrosa6</v>
      </c>
      <c r="C1900" s="26" t="s">
        <v>543</v>
      </c>
      <c r="D1900" s="26" t="s">
        <v>135</v>
      </c>
      <c r="E1900" s="26" t="s">
        <v>2145</v>
      </c>
      <c r="F1900" s="26">
        <f>COUNTIF($C$2:C1900,C1900)</f>
        <v>6</v>
      </c>
    </row>
    <row r="1901" spans="2:6">
      <c r="B1901" s="26" t="str">
        <f>CONCATENATE(C1901,COUNTIF($C$2:C1901,C1901))</f>
        <v>Sabrosa7</v>
      </c>
      <c r="C1901" s="26" t="s">
        <v>543</v>
      </c>
      <c r="D1901" s="26" t="s">
        <v>135</v>
      </c>
      <c r="E1901" s="26" t="s">
        <v>543</v>
      </c>
      <c r="F1901" s="26">
        <f>COUNTIF($C$2:C1901,C1901)</f>
        <v>7</v>
      </c>
    </row>
    <row r="1902" spans="2:6">
      <c r="B1902" s="26" t="str">
        <f>CONCATENATE(C1902,COUNTIF($C$2:C1902,C1902))</f>
        <v>Sabrosa8</v>
      </c>
      <c r="C1902" s="26" t="s">
        <v>543</v>
      </c>
      <c r="D1902" s="26" t="s">
        <v>135</v>
      </c>
      <c r="E1902" s="26" t="s">
        <v>2474</v>
      </c>
      <c r="F1902" s="26">
        <f>COUNTIF($C$2:C1902,C1902)</f>
        <v>8</v>
      </c>
    </row>
    <row r="1903" spans="2:6">
      <c r="B1903" s="26" t="str">
        <f>CONCATENATE(C1903,COUNTIF($C$2:C1903,C1903))</f>
        <v>Sabrosa9</v>
      </c>
      <c r="C1903" s="26" t="s">
        <v>543</v>
      </c>
      <c r="D1903" s="26" t="s">
        <v>135</v>
      </c>
      <c r="E1903" s="26" t="s">
        <v>2490</v>
      </c>
      <c r="F1903" s="26">
        <f>COUNTIF($C$2:C1903,C1903)</f>
        <v>9</v>
      </c>
    </row>
    <row r="1904" spans="2:6">
      <c r="B1904" s="26" t="str">
        <f>CONCATENATE(C1904,COUNTIF($C$2:C1904,C1904))</f>
        <v>Sabrosa10</v>
      </c>
      <c r="C1904" s="26" t="s">
        <v>543</v>
      </c>
      <c r="D1904" s="26" t="s">
        <v>135</v>
      </c>
      <c r="E1904" s="26" t="s">
        <v>2660</v>
      </c>
      <c r="F1904" s="26">
        <f>COUNTIF($C$2:C1904,C1904)</f>
        <v>10</v>
      </c>
    </row>
    <row r="1905" spans="2:6">
      <c r="B1905" s="26" t="str">
        <f>CONCATENATE(C1905,COUNTIF($C$2:C1905,C1905))</f>
        <v>Sabrosa11</v>
      </c>
      <c r="C1905" s="26" t="s">
        <v>543</v>
      </c>
      <c r="D1905" s="26" t="s">
        <v>135</v>
      </c>
      <c r="E1905" s="26" t="s">
        <v>2716</v>
      </c>
      <c r="F1905" s="26">
        <f>COUNTIF($C$2:C1905,C1905)</f>
        <v>11</v>
      </c>
    </row>
    <row r="1906" spans="2:6">
      <c r="B1906" s="26" t="str">
        <f>CONCATENATE(C1906,COUNTIF($C$2:C1906,C1906))</f>
        <v>Sabrosa12</v>
      </c>
      <c r="C1906" s="26" t="s">
        <v>543</v>
      </c>
      <c r="D1906" s="26" t="s">
        <v>135</v>
      </c>
      <c r="E1906" s="26" t="s">
        <v>2976</v>
      </c>
      <c r="F1906" s="26">
        <f>COUNTIF($C$2:C1906,C1906)</f>
        <v>12</v>
      </c>
    </row>
    <row r="1907" spans="2:6">
      <c r="B1907" s="26" t="str">
        <f>CONCATENATE(C1907,COUNTIF($C$2:C1907,C1907))</f>
        <v>Santa Marta de Penaguião1</v>
      </c>
      <c r="C1907" s="26" t="s">
        <v>558</v>
      </c>
      <c r="D1907" s="26" t="s">
        <v>135</v>
      </c>
      <c r="E1907" s="26" t="s">
        <v>443</v>
      </c>
      <c r="F1907" s="26">
        <f>COUNTIF($C$2:C1907,C1907)</f>
        <v>1</v>
      </c>
    </row>
    <row r="1908" spans="2:6">
      <c r="B1908" s="26" t="str">
        <f>CONCATENATE(C1908,COUNTIF($C$2:C1908,C1908))</f>
        <v>Santa Marta de Penaguião2</v>
      </c>
      <c r="C1908" s="26" t="s">
        <v>558</v>
      </c>
      <c r="D1908" s="26" t="s">
        <v>135</v>
      </c>
      <c r="E1908" s="26" t="s">
        <v>1210</v>
      </c>
      <c r="F1908" s="26">
        <f>COUNTIF($C$2:C1908,C1908)</f>
        <v>2</v>
      </c>
    </row>
    <row r="1909" spans="2:6">
      <c r="B1909" s="26" t="str">
        <f>CONCATENATE(C1909,COUNTIF($C$2:C1909,C1909))</f>
        <v>Santa Marta de Penaguião3</v>
      </c>
      <c r="C1909" s="26" t="s">
        <v>558</v>
      </c>
      <c r="D1909" s="26" t="s">
        <v>135</v>
      </c>
      <c r="E1909" s="26" t="s">
        <v>1378</v>
      </c>
      <c r="F1909" s="26">
        <f>COUNTIF($C$2:C1909,C1909)</f>
        <v>3</v>
      </c>
    </row>
    <row r="1910" spans="2:6">
      <c r="B1910" s="26" t="str">
        <f>CONCATENATE(C1910,COUNTIF($C$2:C1910,C1910))</f>
        <v>Santa Marta de Penaguião4</v>
      </c>
      <c r="C1910" s="26" t="s">
        <v>558</v>
      </c>
      <c r="D1910" s="26" t="s">
        <v>135</v>
      </c>
      <c r="E1910" s="26" t="s">
        <v>1622</v>
      </c>
      <c r="F1910" s="26">
        <f>COUNTIF($C$2:C1910,C1910)</f>
        <v>4</v>
      </c>
    </row>
    <row r="1911" spans="2:6">
      <c r="B1911" s="26" t="str">
        <f>CONCATENATE(C1911,COUNTIF($C$2:C1911,C1911))</f>
        <v>Santa Marta de Penaguião5</v>
      </c>
      <c r="C1911" s="26" t="s">
        <v>558</v>
      </c>
      <c r="D1911" s="26" t="s">
        <v>135</v>
      </c>
      <c r="E1911" s="26" t="s">
        <v>1645</v>
      </c>
      <c r="F1911" s="26">
        <f>COUNTIF($C$2:C1911,C1911)</f>
        <v>5</v>
      </c>
    </row>
    <row r="1912" spans="2:6">
      <c r="B1912" s="26" t="str">
        <f>CONCATENATE(C1912,COUNTIF($C$2:C1912,C1912))</f>
        <v>Santa Marta de Penaguião6</v>
      </c>
      <c r="C1912" s="26" t="s">
        <v>558</v>
      </c>
      <c r="D1912" s="26" t="s">
        <v>135</v>
      </c>
      <c r="E1912" s="26" t="s">
        <v>1740</v>
      </c>
      <c r="F1912" s="26">
        <f>COUNTIF($C$2:C1912,C1912)</f>
        <v>6</v>
      </c>
    </row>
    <row r="1913" spans="2:6">
      <c r="B1913" s="26" t="str">
        <f>CONCATENATE(C1913,COUNTIF($C$2:C1913,C1913))</f>
        <v>Santa Marta de Penaguião7</v>
      </c>
      <c r="C1913" s="26" t="s">
        <v>558</v>
      </c>
      <c r="D1913" s="26" t="s">
        <v>135</v>
      </c>
      <c r="E1913" s="26" t="s">
        <v>2607</v>
      </c>
      <c r="F1913" s="26">
        <f>COUNTIF($C$2:C1913,C1913)</f>
        <v>7</v>
      </c>
    </row>
    <row r="1914" spans="2:6">
      <c r="B1914" s="26" t="str">
        <f>CONCATENATE(C1914,COUNTIF($C$2:C1914,C1914))</f>
        <v>Valpaços1</v>
      </c>
      <c r="C1914" s="26" t="s">
        <v>639</v>
      </c>
      <c r="D1914" s="26" t="s">
        <v>135</v>
      </c>
      <c r="E1914" s="26" t="s">
        <v>193</v>
      </c>
      <c r="F1914" s="26">
        <f>COUNTIF($C$2:C1914,C1914)</f>
        <v>1</v>
      </c>
    </row>
    <row r="1915" spans="2:6">
      <c r="B1915" s="26" t="str">
        <f>CONCATENATE(C1915,COUNTIF($C$2:C1915,C1915))</f>
        <v>Valpaços2</v>
      </c>
      <c r="C1915" s="26" t="s">
        <v>639</v>
      </c>
      <c r="D1915" s="26" t="s">
        <v>135</v>
      </c>
      <c r="E1915" s="26" t="s">
        <v>362</v>
      </c>
      <c r="F1915" s="26">
        <f>COUNTIF($C$2:C1915,C1915)</f>
        <v>2</v>
      </c>
    </row>
    <row r="1916" spans="2:6">
      <c r="B1916" s="26" t="str">
        <f>CONCATENATE(C1916,COUNTIF($C$2:C1916,C1916))</f>
        <v>Valpaços3</v>
      </c>
      <c r="C1916" s="26" t="s">
        <v>639</v>
      </c>
      <c r="D1916" s="26" t="s">
        <v>135</v>
      </c>
      <c r="E1916" s="26" t="s">
        <v>853</v>
      </c>
      <c r="F1916" s="26">
        <f>COUNTIF($C$2:C1916,C1916)</f>
        <v>3</v>
      </c>
    </row>
    <row r="1917" spans="2:6">
      <c r="B1917" s="26" t="str">
        <f>CONCATENATE(C1917,COUNTIF($C$2:C1917,C1917))</f>
        <v>Valpaços4</v>
      </c>
      <c r="C1917" s="26" t="s">
        <v>639</v>
      </c>
      <c r="D1917" s="26" t="s">
        <v>135</v>
      </c>
      <c r="E1917" s="26" t="s">
        <v>956</v>
      </c>
      <c r="F1917" s="26">
        <f>COUNTIF($C$2:C1917,C1917)</f>
        <v>4</v>
      </c>
    </row>
    <row r="1918" spans="2:6">
      <c r="B1918" s="26" t="str">
        <f>CONCATENATE(C1918,COUNTIF($C$2:C1918,C1918))</f>
        <v>Valpaços5</v>
      </c>
      <c r="C1918" s="26" t="s">
        <v>639</v>
      </c>
      <c r="D1918" s="26" t="s">
        <v>135</v>
      </c>
      <c r="E1918" s="26" t="s">
        <v>1007</v>
      </c>
      <c r="F1918" s="26">
        <f>COUNTIF($C$2:C1918,C1918)</f>
        <v>5</v>
      </c>
    </row>
    <row r="1919" spans="2:6">
      <c r="B1919" s="26" t="str">
        <f>CONCATENATE(C1919,COUNTIF($C$2:C1919,C1919))</f>
        <v>Valpaços6</v>
      </c>
      <c r="C1919" s="26" t="s">
        <v>639</v>
      </c>
      <c r="D1919" s="26" t="s">
        <v>135</v>
      </c>
      <c r="E1919" s="26" t="s">
        <v>1266</v>
      </c>
      <c r="F1919" s="26">
        <f>COUNTIF($C$2:C1919,C1919)</f>
        <v>6</v>
      </c>
    </row>
    <row r="1920" spans="2:6">
      <c r="B1920" s="26" t="str">
        <f>CONCATENATE(C1920,COUNTIF($C$2:C1920,C1920))</f>
        <v>Valpaços7</v>
      </c>
      <c r="C1920" s="26" t="s">
        <v>639</v>
      </c>
      <c r="D1920" s="26" t="s">
        <v>135</v>
      </c>
      <c r="E1920" s="26" t="s">
        <v>1390</v>
      </c>
      <c r="F1920" s="26">
        <f>COUNTIF($C$2:C1920,C1920)</f>
        <v>7</v>
      </c>
    </row>
    <row r="1921" spans="2:6">
      <c r="B1921" s="26" t="str">
        <f>CONCATENATE(C1921,COUNTIF($C$2:C1921,C1921))</f>
        <v>Valpaços8</v>
      </c>
      <c r="C1921" s="26" t="s">
        <v>639</v>
      </c>
      <c r="D1921" s="26" t="s">
        <v>135</v>
      </c>
      <c r="E1921" s="26" t="s">
        <v>1432</v>
      </c>
      <c r="F1921" s="26">
        <f>COUNTIF($C$2:C1921,C1921)</f>
        <v>8</v>
      </c>
    </row>
    <row r="1922" spans="2:6">
      <c r="B1922" s="26" t="str">
        <f>CONCATENATE(C1922,COUNTIF($C$2:C1922,C1922))</f>
        <v>Valpaços9</v>
      </c>
      <c r="C1922" s="26" t="s">
        <v>639</v>
      </c>
      <c r="D1922" s="26" t="s">
        <v>135</v>
      </c>
      <c r="E1922" s="26" t="s">
        <v>1608</v>
      </c>
      <c r="F1922" s="26">
        <f>COUNTIF($C$2:C1922,C1922)</f>
        <v>9</v>
      </c>
    </row>
    <row r="1923" spans="2:6">
      <c r="B1923" s="26" t="str">
        <f>CONCATENATE(C1923,COUNTIF($C$2:C1923,C1923))</f>
        <v>Valpaços10</v>
      </c>
      <c r="C1923" s="26" t="s">
        <v>639</v>
      </c>
      <c r="D1923" s="26" t="s">
        <v>135</v>
      </c>
      <c r="E1923" s="26" t="s">
        <v>1951</v>
      </c>
      <c r="F1923" s="26">
        <f>COUNTIF($C$2:C1923,C1923)</f>
        <v>10</v>
      </c>
    </row>
    <row r="1924" spans="2:6">
      <c r="B1924" s="26" t="str">
        <f>CONCATENATE(C1924,COUNTIF($C$2:C1924,C1924))</f>
        <v>Valpaços11</v>
      </c>
      <c r="C1924" s="26" t="s">
        <v>639</v>
      </c>
      <c r="D1924" s="26" t="s">
        <v>135</v>
      </c>
      <c r="E1924" s="26" t="s">
        <v>2115</v>
      </c>
      <c r="F1924" s="26">
        <f>COUNTIF($C$2:C1924,C1924)</f>
        <v>11</v>
      </c>
    </row>
    <row r="1925" spans="2:6">
      <c r="B1925" s="26" t="str">
        <f>CONCATENATE(C1925,COUNTIF($C$2:C1925,C1925))</f>
        <v>Valpaços12</v>
      </c>
      <c r="C1925" s="26" t="s">
        <v>639</v>
      </c>
      <c r="D1925" s="26" t="s">
        <v>135</v>
      </c>
      <c r="E1925" s="26" t="s">
        <v>2259</v>
      </c>
      <c r="F1925" s="26">
        <f>COUNTIF($C$2:C1925,C1925)</f>
        <v>12</v>
      </c>
    </row>
    <row r="1926" spans="2:6">
      <c r="B1926" s="26" t="str">
        <f>CONCATENATE(C1926,COUNTIF($C$2:C1926,C1926))</f>
        <v>Valpaços13</v>
      </c>
      <c r="C1926" s="26" t="s">
        <v>639</v>
      </c>
      <c r="D1926" s="26" t="s">
        <v>135</v>
      </c>
      <c r="E1926" s="26" t="s">
        <v>2365</v>
      </c>
      <c r="F1926" s="26">
        <f>COUNTIF($C$2:C1926,C1926)</f>
        <v>13</v>
      </c>
    </row>
    <row r="1927" spans="2:6">
      <c r="B1927" s="26" t="str">
        <f>CONCATENATE(C1927,COUNTIF($C$2:C1927,C1927))</f>
        <v>Valpaços14</v>
      </c>
      <c r="C1927" s="26" t="s">
        <v>639</v>
      </c>
      <c r="D1927" s="26" t="s">
        <v>135</v>
      </c>
      <c r="E1927" s="26" t="s">
        <v>2377</v>
      </c>
      <c r="F1927" s="26">
        <f>COUNTIF($C$2:C1927,C1927)</f>
        <v>14</v>
      </c>
    </row>
    <row r="1928" spans="2:6">
      <c r="B1928" s="26" t="str">
        <f>CONCATENATE(C1928,COUNTIF($C$2:C1928,C1928))</f>
        <v>Valpaços15</v>
      </c>
      <c r="C1928" s="26" t="s">
        <v>639</v>
      </c>
      <c r="D1928" s="26" t="s">
        <v>135</v>
      </c>
      <c r="E1928" s="26" t="s">
        <v>2388</v>
      </c>
      <c r="F1928" s="26">
        <f>COUNTIF($C$2:C1928,C1928)</f>
        <v>15</v>
      </c>
    </row>
    <row r="1929" spans="2:6">
      <c r="B1929" s="26" t="str">
        <f>CONCATENATE(C1929,COUNTIF($C$2:C1929,C1929))</f>
        <v>Valpaços16</v>
      </c>
      <c r="C1929" s="26" t="s">
        <v>639</v>
      </c>
      <c r="D1929" s="26" t="s">
        <v>135</v>
      </c>
      <c r="E1929" s="26" t="s">
        <v>2450</v>
      </c>
      <c r="F1929" s="26">
        <f>COUNTIF($C$2:C1929,C1929)</f>
        <v>16</v>
      </c>
    </row>
    <row r="1930" spans="2:6">
      <c r="B1930" s="26" t="str">
        <f>CONCATENATE(C1930,COUNTIF($C$2:C1930,C1930))</f>
        <v>Valpaços17</v>
      </c>
      <c r="C1930" s="26" t="s">
        <v>639</v>
      </c>
      <c r="D1930" s="26" t="s">
        <v>135</v>
      </c>
      <c r="E1930" s="26" t="s">
        <v>2521</v>
      </c>
      <c r="F1930" s="26">
        <f>COUNTIF($C$2:C1930,C1930)</f>
        <v>17</v>
      </c>
    </row>
    <row r="1931" spans="2:6">
      <c r="B1931" s="26" t="str">
        <f>CONCATENATE(C1931,COUNTIF($C$2:C1931,C1931))</f>
        <v>Valpaços18</v>
      </c>
      <c r="C1931" s="26" t="s">
        <v>639</v>
      </c>
      <c r="D1931" s="26" t="s">
        <v>135</v>
      </c>
      <c r="E1931" s="26" t="s">
        <v>2589</v>
      </c>
      <c r="F1931" s="26">
        <f>COUNTIF($C$2:C1931,C1931)</f>
        <v>18</v>
      </c>
    </row>
    <row r="1932" spans="2:6">
      <c r="B1932" s="26" t="str">
        <f>CONCATENATE(C1932,COUNTIF($C$2:C1932,C1932))</f>
        <v>Valpaços19</v>
      </c>
      <c r="C1932" s="26" t="s">
        <v>639</v>
      </c>
      <c r="D1932" s="26" t="s">
        <v>135</v>
      </c>
      <c r="E1932" s="26" t="s">
        <v>2642</v>
      </c>
      <c r="F1932" s="26">
        <f>COUNTIF($C$2:C1932,C1932)</f>
        <v>19</v>
      </c>
    </row>
    <row r="1933" spans="2:6">
      <c r="B1933" s="26" t="str">
        <f>CONCATENATE(C1933,COUNTIF($C$2:C1933,C1933))</f>
        <v>Valpaços20</v>
      </c>
      <c r="C1933" s="26" t="s">
        <v>639</v>
      </c>
      <c r="D1933" s="26" t="s">
        <v>135</v>
      </c>
      <c r="E1933" s="26" t="s">
        <v>2702</v>
      </c>
      <c r="F1933" s="26">
        <f>COUNTIF($C$2:C1933,C1933)</f>
        <v>20</v>
      </c>
    </row>
    <row r="1934" spans="2:6">
      <c r="B1934" s="26" t="str">
        <f>CONCATENATE(C1934,COUNTIF($C$2:C1934,C1934))</f>
        <v>Valpaços21</v>
      </c>
      <c r="C1934" s="26" t="s">
        <v>639</v>
      </c>
      <c r="D1934" s="26" t="s">
        <v>135</v>
      </c>
      <c r="E1934" s="26" t="s">
        <v>2828</v>
      </c>
      <c r="F1934" s="26">
        <f>COUNTIF($C$2:C1934,C1934)</f>
        <v>21</v>
      </c>
    </row>
    <row r="1935" spans="2:6">
      <c r="B1935" s="26" t="str">
        <f>CONCATENATE(C1935,COUNTIF($C$2:C1935,C1935))</f>
        <v>Valpaços22</v>
      </c>
      <c r="C1935" s="26" t="s">
        <v>639</v>
      </c>
      <c r="D1935" s="26" t="s">
        <v>135</v>
      </c>
      <c r="E1935" s="26" t="s">
        <v>2836</v>
      </c>
      <c r="F1935" s="26">
        <f>COUNTIF($C$2:C1935,C1935)</f>
        <v>22</v>
      </c>
    </row>
    <row r="1936" spans="2:6">
      <c r="B1936" s="26" t="str">
        <f>CONCATENATE(C1936,COUNTIF($C$2:C1936,C1936))</f>
        <v>Valpaços23</v>
      </c>
      <c r="C1936" s="26" t="s">
        <v>639</v>
      </c>
      <c r="D1936" s="26" t="s">
        <v>135</v>
      </c>
      <c r="E1936" s="26" t="s">
        <v>2848</v>
      </c>
      <c r="F1936" s="26">
        <f>COUNTIF($C$2:C1936,C1936)</f>
        <v>23</v>
      </c>
    </row>
    <row r="1937" spans="2:6">
      <c r="B1937" s="26" t="str">
        <f>CONCATENATE(C1937,COUNTIF($C$2:C1937,C1937))</f>
        <v>Valpaços24</v>
      </c>
      <c r="C1937" s="26" t="s">
        <v>639</v>
      </c>
      <c r="D1937" s="26" t="s">
        <v>135</v>
      </c>
      <c r="E1937" s="26" t="s">
        <v>2851</v>
      </c>
      <c r="F1937" s="26">
        <f>COUNTIF($C$2:C1937,C1937)</f>
        <v>24</v>
      </c>
    </row>
    <row r="1938" spans="2:6">
      <c r="B1938" s="26" t="str">
        <f>CONCATENATE(C1938,COUNTIF($C$2:C1938,C1938))</f>
        <v>Valpaços25</v>
      </c>
      <c r="C1938" s="26" t="s">
        <v>639</v>
      </c>
      <c r="D1938" s="26" t="s">
        <v>135</v>
      </c>
      <c r="E1938" s="26" t="s">
        <v>2967</v>
      </c>
      <c r="F1938" s="26">
        <f>COUNTIF($C$2:C1938,C1938)</f>
        <v>25</v>
      </c>
    </row>
    <row r="1939" spans="2:6">
      <c r="B1939" s="26" t="str">
        <f>CONCATENATE(C1939,COUNTIF($C$2:C1939,C1939))</f>
        <v>Vila Pouca de Aguiar1</v>
      </c>
      <c r="C1939" s="26" t="s">
        <v>677</v>
      </c>
      <c r="D1939" s="26" t="s">
        <v>135</v>
      </c>
      <c r="E1939" s="26" t="s">
        <v>348</v>
      </c>
      <c r="F1939" s="26">
        <f>COUNTIF($C$2:C1939,C1939)</f>
        <v>1</v>
      </c>
    </row>
    <row r="1940" spans="2:6">
      <c r="B1940" s="26" t="str">
        <f>CONCATENATE(C1940,COUNTIF($C$2:C1940,C1940))</f>
        <v>Vila Pouca de Aguiar2</v>
      </c>
      <c r="C1940" s="26" t="s">
        <v>677</v>
      </c>
      <c r="D1940" s="26" t="s">
        <v>135</v>
      </c>
      <c r="E1940" s="26" t="s">
        <v>453</v>
      </c>
      <c r="F1940" s="26">
        <f>COUNTIF($C$2:C1940,C1940)</f>
        <v>2</v>
      </c>
    </row>
    <row r="1941" spans="2:6">
      <c r="B1941" s="26" t="str">
        <f>CONCATENATE(C1941,COUNTIF($C$2:C1941,C1941))</f>
        <v>Vila Pouca de Aguiar3</v>
      </c>
      <c r="C1941" s="26" t="s">
        <v>677</v>
      </c>
      <c r="D1941" s="26" t="s">
        <v>135</v>
      </c>
      <c r="E1941" s="26" t="s">
        <v>849</v>
      </c>
      <c r="F1941" s="26">
        <f>COUNTIF($C$2:C1941,C1941)</f>
        <v>3</v>
      </c>
    </row>
    <row r="1942" spans="2:6">
      <c r="B1942" s="26" t="str">
        <f>CONCATENATE(C1942,COUNTIF($C$2:C1942,C1942))</f>
        <v>Vila Pouca de Aguiar4</v>
      </c>
      <c r="C1942" s="26" t="s">
        <v>677</v>
      </c>
      <c r="D1942" s="26" t="s">
        <v>135</v>
      </c>
      <c r="E1942" s="26" t="s">
        <v>861</v>
      </c>
      <c r="F1942" s="26">
        <f>COUNTIF($C$2:C1942,C1942)</f>
        <v>4</v>
      </c>
    </row>
    <row r="1943" spans="2:6">
      <c r="B1943" s="26" t="str">
        <f>CONCATENATE(C1943,COUNTIF($C$2:C1943,C1943))</f>
        <v>Vila Pouca de Aguiar5</v>
      </c>
      <c r="C1943" s="26" t="s">
        <v>677</v>
      </c>
      <c r="D1943" s="26" t="s">
        <v>135</v>
      </c>
      <c r="E1943" s="26" t="s">
        <v>982</v>
      </c>
      <c r="F1943" s="26">
        <f>COUNTIF($C$2:C1943,C1943)</f>
        <v>5</v>
      </c>
    </row>
    <row r="1944" spans="2:6">
      <c r="B1944" s="26" t="str">
        <f>CONCATENATE(C1944,COUNTIF($C$2:C1944,C1944))</f>
        <v>Vila Pouca de Aguiar6</v>
      </c>
      <c r="C1944" s="26" t="s">
        <v>677</v>
      </c>
      <c r="D1944" s="26" t="s">
        <v>135</v>
      </c>
      <c r="E1944" s="26" t="s">
        <v>2034</v>
      </c>
      <c r="F1944" s="26">
        <f>COUNTIF($C$2:C1944,C1944)</f>
        <v>6</v>
      </c>
    </row>
    <row r="1945" spans="2:6">
      <c r="B1945" s="26" t="str">
        <f>CONCATENATE(C1945,COUNTIF($C$2:C1945,C1945))</f>
        <v>Vila Pouca de Aguiar7</v>
      </c>
      <c r="C1945" s="26" t="s">
        <v>677</v>
      </c>
      <c r="D1945" s="26" t="s">
        <v>135</v>
      </c>
      <c r="E1945" s="26" t="s">
        <v>2288</v>
      </c>
      <c r="F1945" s="26">
        <f>COUNTIF($C$2:C1945,C1945)</f>
        <v>7</v>
      </c>
    </row>
    <row r="1946" spans="2:6">
      <c r="B1946" s="26" t="str">
        <f>CONCATENATE(C1946,COUNTIF($C$2:C1946,C1946))</f>
        <v>Vila Pouca de Aguiar8</v>
      </c>
      <c r="C1946" s="26" t="s">
        <v>677</v>
      </c>
      <c r="D1946" s="26" t="s">
        <v>135</v>
      </c>
      <c r="E1946" s="26" t="s">
        <v>2652</v>
      </c>
      <c r="F1946" s="26">
        <f>COUNTIF($C$2:C1946,C1946)</f>
        <v>8</v>
      </c>
    </row>
    <row r="1947" spans="2:6">
      <c r="B1947" s="26" t="str">
        <f>CONCATENATE(C1947,COUNTIF($C$2:C1947,C1947))</f>
        <v>Vila Pouca de Aguiar9</v>
      </c>
      <c r="C1947" s="26" t="s">
        <v>677</v>
      </c>
      <c r="D1947" s="26" t="s">
        <v>135</v>
      </c>
      <c r="E1947" s="26" t="s">
        <v>2694</v>
      </c>
      <c r="F1947" s="26">
        <f>COUNTIF($C$2:C1947,C1947)</f>
        <v>9</v>
      </c>
    </row>
    <row r="1948" spans="2:6">
      <c r="B1948" s="26" t="str">
        <f>CONCATENATE(C1948,COUNTIF($C$2:C1948,C1948))</f>
        <v>Vila Pouca de Aguiar10</v>
      </c>
      <c r="C1948" s="26" t="s">
        <v>677</v>
      </c>
      <c r="D1948" s="26" t="s">
        <v>135</v>
      </c>
      <c r="E1948" s="26" t="s">
        <v>2747</v>
      </c>
      <c r="F1948" s="26">
        <f>COUNTIF($C$2:C1948,C1948)</f>
        <v>10</v>
      </c>
    </row>
    <row r="1949" spans="2:6">
      <c r="B1949" s="26" t="str">
        <f>CONCATENATE(C1949,COUNTIF($C$2:C1949,C1949))</f>
        <v>Vila Pouca de Aguiar11</v>
      </c>
      <c r="C1949" s="26" t="s">
        <v>677</v>
      </c>
      <c r="D1949" s="26" t="s">
        <v>135</v>
      </c>
      <c r="E1949" s="26" t="s">
        <v>2835</v>
      </c>
      <c r="F1949" s="26">
        <f>COUNTIF($C$2:C1949,C1949)</f>
        <v>11</v>
      </c>
    </row>
    <row r="1950" spans="2:6">
      <c r="B1950" s="26" t="str">
        <f>CONCATENATE(C1950,COUNTIF($C$2:C1950,C1950))</f>
        <v>Vila Pouca de Aguiar12</v>
      </c>
      <c r="C1950" s="26" t="s">
        <v>677</v>
      </c>
      <c r="D1950" s="26" t="s">
        <v>135</v>
      </c>
      <c r="E1950" s="26" t="s">
        <v>677</v>
      </c>
      <c r="F1950" s="26">
        <f>COUNTIF($C$2:C1950,C1950)</f>
        <v>12</v>
      </c>
    </row>
    <row r="1951" spans="2:6">
      <c r="B1951" s="26" t="str">
        <f>CONCATENATE(C1951,COUNTIF($C$2:C1951,C1951))</f>
        <v>Vila Pouca de Aguiar13</v>
      </c>
      <c r="C1951" s="26" t="s">
        <v>677</v>
      </c>
      <c r="D1951" s="26" t="s">
        <v>135</v>
      </c>
      <c r="E1951" s="26" t="s">
        <v>2997</v>
      </c>
      <c r="F1951" s="26">
        <f>COUNTIF($C$2:C1951,C1951)</f>
        <v>13</v>
      </c>
    </row>
    <row r="1952" spans="2:6">
      <c r="B1952" s="26" t="str">
        <f>CONCATENATE(C1952,COUNTIF($C$2:C1952,C1952))</f>
        <v>Vila Pouca de Aguiar14</v>
      </c>
      <c r="C1952" s="26" t="s">
        <v>677</v>
      </c>
      <c r="D1952" s="26" t="s">
        <v>135</v>
      </c>
      <c r="E1952" s="26" t="s">
        <v>2998</v>
      </c>
      <c r="F1952" s="26">
        <f>COUNTIF($C$2:C1952,C1952)</f>
        <v>14</v>
      </c>
    </row>
    <row r="1953" spans="2:6">
      <c r="B1953" s="26" t="str">
        <f>CONCATENATE(C1953,COUNTIF($C$2:C1953,C1953))</f>
        <v>Vila Real1</v>
      </c>
      <c r="C1953" s="26" t="s">
        <v>680</v>
      </c>
      <c r="D1953" s="26" t="s">
        <v>135</v>
      </c>
      <c r="E1953" s="26" t="s">
        <v>95</v>
      </c>
      <c r="F1953" s="26">
        <f>COUNTIF($C$2:C1953,C1953)</f>
        <v>1</v>
      </c>
    </row>
    <row r="1954" spans="2:6">
      <c r="B1954" s="26" t="str">
        <f>CONCATENATE(C1954,COUNTIF($C$2:C1954,C1954))</f>
        <v>Vila Real2</v>
      </c>
      <c r="C1954" s="26" t="s">
        <v>680</v>
      </c>
      <c r="D1954" s="26" t="s">
        <v>135</v>
      </c>
      <c r="E1954" s="26" t="s">
        <v>175</v>
      </c>
      <c r="F1954" s="26">
        <f>COUNTIF($C$2:C1954,C1954)</f>
        <v>2</v>
      </c>
    </row>
    <row r="1955" spans="2:6">
      <c r="B1955" s="26" t="str">
        <f>CONCATENATE(C1955,COUNTIF($C$2:C1955,C1955))</f>
        <v>Vila Real3</v>
      </c>
      <c r="C1955" s="26" t="s">
        <v>680</v>
      </c>
      <c r="D1955" s="26" t="s">
        <v>135</v>
      </c>
      <c r="E1955" s="26" t="s">
        <v>538</v>
      </c>
      <c r="F1955" s="26">
        <f>COUNTIF($C$2:C1955,C1955)</f>
        <v>3</v>
      </c>
    </row>
    <row r="1956" spans="2:6">
      <c r="B1956" s="26" t="str">
        <f>CONCATENATE(C1956,COUNTIF($C$2:C1956,C1956))</f>
        <v>Vila Real4</v>
      </c>
      <c r="C1956" s="26" t="s">
        <v>680</v>
      </c>
      <c r="D1956" s="26" t="s">
        <v>135</v>
      </c>
      <c r="E1956" s="26" t="s">
        <v>676</v>
      </c>
      <c r="F1956" s="26">
        <f>COUNTIF($C$2:C1956,C1956)</f>
        <v>4</v>
      </c>
    </row>
    <row r="1957" spans="2:6">
      <c r="B1957" s="26" t="str">
        <f>CONCATENATE(C1957,COUNTIF($C$2:C1957,C1957))</f>
        <v>Vila Real5</v>
      </c>
      <c r="C1957" s="26" t="s">
        <v>680</v>
      </c>
      <c r="D1957" s="26" t="s">
        <v>135</v>
      </c>
      <c r="E1957" s="26" t="s">
        <v>846</v>
      </c>
      <c r="F1957" s="26">
        <f>COUNTIF($C$2:C1957,C1957)</f>
        <v>5</v>
      </c>
    </row>
    <row r="1958" spans="2:6">
      <c r="B1958" s="26" t="str">
        <f>CONCATENATE(C1958,COUNTIF($C$2:C1958,C1958))</f>
        <v>Vila Real6</v>
      </c>
      <c r="C1958" s="26" t="s">
        <v>680</v>
      </c>
      <c r="D1958" s="26" t="s">
        <v>135</v>
      </c>
      <c r="E1958" s="26" t="s">
        <v>938</v>
      </c>
      <c r="F1958" s="26">
        <f>COUNTIF($C$2:C1958,C1958)</f>
        <v>6</v>
      </c>
    </row>
    <row r="1959" spans="2:6">
      <c r="B1959" s="26" t="str">
        <f>CONCATENATE(C1959,COUNTIF($C$2:C1959,C1959))</f>
        <v>Vila Real7</v>
      </c>
      <c r="C1959" s="26" t="s">
        <v>680</v>
      </c>
      <c r="D1959" s="26" t="s">
        <v>135</v>
      </c>
      <c r="E1959" s="26" t="s">
        <v>1153</v>
      </c>
      <c r="F1959" s="26">
        <f>COUNTIF($C$2:C1959,C1959)</f>
        <v>7</v>
      </c>
    </row>
    <row r="1960" spans="2:6">
      <c r="B1960" s="26" t="str">
        <f>CONCATENATE(C1960,COUNTIF($C$2:C1960,C1960))</f>
        <v>Vila Real8</v>
      </c>
      <c r="C1960" s="26" t="s">
        <v>680</v>
      </c>
      <c r="D1960" s="26" t="s">
        <v>135</v>
      </c>
      <c r="E1960" s="26" t="s">
        <v>1367</v>
      </c>
      <c r="F1960" s="26">
        <f>COUNTIF($C$2:C1960,C1960)</f>
        <v>8</v>
      </c>
    </row>
    <row r="1961" spans="2:6">
      <c r="B1961" s="26" t="str">
        <f>CONCATENATE(C1961,COUNTIF($C$2:C1961,C1961))</f>
        <v>Vila Real9</v>
      </c>
      <c r="C1961" s="26" t="s">
        <v>680</v>
      </c>
      <c r="D1961" s="26" t="s">
        <v>135</v>
      </c>
      <c r="E1961" s="26" t="s">
        <v>1522</v>
      </c>
      <c r="F1961" s="26">
        <f>COUNTIF($C$2:C1961,C1961)</f>
        <v>9</v>
      </c>
    </row>
    <row r="1962" spans="2:6">
      <c r="B1962" s="26" t="str">
        <f>CONCATENATE(C1962,COUNTIF($C$2:C1962,C1962))</f>
        <v>Vila Real10</v>
      </c>
      <c r="C1962" s="26" t="s">
        <v>680</v>
      </c>
      <c r="D1962" s="26" t="s">
        <v>135</v>
      </c>
      <c r="E1962" s="26" t="s">
        <v>1637</v>
      </c>
      <c r="F1962" s="26">
        <f>COUNTIF($C$2:C1962,C1962)</f>
        <v>10</v>
      </c>
    </row>
    <row r="1963" spans="2:6">
      <c r="B1963" s="26" t="str">
        <f>CONCATENATE(C1963,COUNTIF($C$2:C1963,C1963))</f>
        <v>Vila Real11</v>
      </c>
      <c r="C1963" s="26" t="s">
        <v>680</v>
      </c>
      <c r="D1963" s="26" t="s">
        <v>135</v>
      </c>
      <c r="E1963" s="26" t="s">
        <v>1729</v>
      </c>
      <c r="F1963" s="26">
        <f>COUNTIF($C$2:C1963,C1963)</f>
        <v>11</v>
      </c>
    </row>
    <row r="1964" spans="2:6">
      <c r="B1964" s="26" t="str">
        <f>CONCATENATE(C1964,COUNTIF($C$2:C1964,C1964))</f>
        <v>Vila Real12</v>
      </c>
      <c r="C1964" s="26" t="s">
        <v>680</v>
      </c>
      <c r="D1964" s="26" t="s">
        <v>135</v>
      </c>
      <c r="E1964" s="26" t="s">
        <v>1802</v>
      </c>
      <c r="F1964" s="26">
        <f>COUNTIF($C$2:C1964,C1964)</f>
        <v>12</v>
      </c>
    </row>
    <row r="1965" spans="2:6">
      <c r="B1965" s="26" t="str">
        <f>CONCATENATE(C1965,COUNTIF($C$2:C1965,C1965))</f>
        <v>Vila Real13</v>
      </c>
      <c r="C1965" s="26" t="s">
        <v>680</v>
      </c>
      <c r="D1965" s="26" t="s">
        <v>135</v>
      </c>
      <c r="E1965" s="26" t="s">
        <v>1843</v>
      </c>
      <c r="F1965" s="26">
        <f>COUNTIF($C$2:C1965,C1965)</f>
        <v>13</v>
      </c>
    </row>
    <row r="1966" spans="2:6">
      <c r="B1966" s="26" t="str">
        <f>CONCATENATE(C1966,COUNTIF($C$2:C1966,C1966))</f>
        <v>Vila Real14</v>
      </c>
      <c r="C1966" s="26" t="s">
        <v>680</v>
      </c>
      <c r="D1966" s="26" t="s">
        <v>135</v>
      </c>
      <c r="E1966" s="26" t="s">
        <v>1876</v>
      </c>
      <c r="F1966" s="26">
        <f>COUNTIF($C$2:C1966,C1966)</f>
        <v>14</v>
      </c>
    </row>
    <row r="1967" spans="2:6">
      <c r="B1967" s="26" t="str">
        <f>CONCATENATE(C1967,COUNTIF($C$2:C1967,C1967))</f>
        <v>Vila Real15</v>
      </c>
      <c r="C1967" s="26" t="s">
        <v>680</v>
      </c>
      <c r="D1967" s="26" t="s">
        <v>135</v>
      </c>
      <c r="E1967" s="26" t="s">
        <v>1970</v>
      </c>
      <c r="F1967" s="26">
        <f>COUNTIF($C$2:C1967,C1967)</f>
        <v>15</v>
      </c>
    </row>
    <row r="1968" spans="2:6">
      <c r="B1968" s="26" t="str">
        <f>CONCATENATE(C1968,COUNTIF($C$2:C1968,C1968))</f>
        <v>Vila Real16</v>
      </c>
      <c r="C1968" s="26" t="s">
        <v>680</v>
      </c>
      <c r="D1968" s="26" t="s">
        <v>135</v>
      </c>
      <c r="E1968" s="26" t="s">
        <v>2021</v>
      </c>
      <c r="F1968" s="26">
        <f>COUNTIF($C$2:C1968,C1968)</f>
        <v>16</v>
      </c>
    </row>
    <row r="1969" spans="2:6">
      <c r="B1969" s="26" t="str">
        <f>CONCATENATE(C1969,COUNTIF($C$2:C1969,C1969))</f>
        <v>Vila Real17</v>
      </c>
      <c r="C1969" s="26" t="s">
        <v>680</v>
      </c>
      <c r="D1969" s="26" t="s">
        <v>135</v>
      </c>
      <c r="E1969" s="26" t="s">
        <v>2537</v>
      </c>
      <c r="F1969" s="26">
        <f>COUNTIF($C$2:C1969,C1969)</f>
        <v>17</v>
      </c>
    </row>
    <row r="1970" spans="2:6">
      <c r="B1970" s="26" t="str">
        <f>CONCATENATE(C1970,COUNTIF($C$2:C1970,C1970))</f>
        <v>Vila Real18</v>
      </c>
      <c r="C1970" s="26" t="s">
        <v>680</v>
      </c>
      <c r="D1970" s="26" t="s">
        <v>135</v>
      </c>
      <c r="E1970" s="26" t="s">
        <v>2709</v>
      </c>
      <c r="F1970" s="26">
        <f>COUNTIF($C$2:C1970,C1970)</f>
        <v>18</v>
      </c>
    </row>
    <row r="1971" spans="2:6">
      <c r="B1971" s="26" t="str">
        <f>CONCATENATE(C1971,COUNTIF($C$2:C1971,C1971))</f>
        <v>Vila Real19</v>
      </c>
      <c r="C1971" s="26" t="s">
        <v>680</v>
      </c>
      <c r="D1971" s="26" t="s">
        <v>135</v>
      </c>
      <c r="E1971" s="26" t="s">
        <v>2918</v>
      </c>
      <c r="F1971" s="26">
        <f>COUNTIF($C$2:C1971,C1971)</f>
        <v>19</v>
      </c>
    </row>
    <row r="1972" spans="2:6">
      <c r="B1972" s="26" t="str">
        <f>CONCATENATE(C1972,COUNTIF($C$2:C1972,C1972))</f>
        <v>Vila Real20</v>
      </c>
      <c r="C1972" s="26" t="s">
        <v>680</v>
      </c>
      <c r="D1972" s="26" t="s">
        <v>135</v>
      </c>
      <c r="E1972" s="26" t="s">
        <v>2935</v>
      </c>
      <c r="F1972" s="26">
        <f>COUNTIF($C$2:C1972,C1972)</f>
        <v>20</v>
      </c>
    </row>
    <row r="1973" spans="2:6">
      <c r="B1973" s="26" t="str">
        <f>CONCATENATE(C1973,COUNTIF($C$2:C1973,C1973))</f>
        <v>Armamar1</v>
      </c>
      <c r="C1973" s="26" t="s">
        <v>172</v>
      </c>
      <c r="D1973" s="26" t="s">
        <v>135</v>
      </c>
      <c r="E1973" s="26" t="s">
        <v>329</v>
      </c>
      <c r="F1973" s="26">
        <f>COUNTIF($C$2:C1973,C1973)</f>
        <v>1</v>
      </c>
    </row>
    <row r="1974" spans="2:6">
      <c r="B1974" s="26" t="str">
        <f>CONCATENATE(C1974,COUNTIF($C$2:C1974,C1974))</f>
        <v>Armamar2</v>
      </c>
      <c r="C1974" s="26" t="s">
        <v>172</v>
      </c>
      <c r="D1974" s="26" t="s">
        <v>135</v>
      </c>
      <c r="E1974" s="26" t="s">
        <v>640</v>
      </c>
      <c r="F1974" s="26">
        <f>COUNTIF($C$2:C1974,C1974)</f>
        <v>2</v>
      </c>
    </row>
    <row r="1975" spans="2:6">
      <c r="B1975" s="26" t="str">
        <f>CONCATENATE(C1975,COUNTIF($C$2:C1975,C1975))</f>
        <v>Armamar3</v>
      </c>
      <c r="C1975" s="26" t="s">
        <v>172</v>
      </c>
      <c r="D1975" s="26" t="s">
        <v>135</v>
      </c>
      <c r="E1975" s="26" t="s">
        <v>172</v>
      </c>
      <c r="F1975" s="26">
        <f>COUNTIF($C$2:C1975,C1975)</f>
        <v>3</v>
      </c>
    </row>
    <row r="1976" spans="2:6">
      <c r="B1976" s="26" t="str">
        <f>CONCATENATE(C1976,COUNTIF($C$2:C1976,C1976))</f>
        <v>Armamar4</v>
      </c>
      <c r="C1976" s="26" t="s">
        <v>172</v>
      </c>
      <c r="D1976" s="26" t="s">
        <v>135</v>
      </c>
      <c r="E1976" s="26" t="s">
        <v>1129</v>
      </c>
      <c r="F1976" s="26">
        <f>COUNTIF($C$2:C1976,C1976)</f>
        <v>4</v>
      </c>
    </row>
    <row r="1977" spans="2:6">
      <c r="B1977" s="26" t="str">
        <f>CONCATENATE(C1977,COUNTIF($C$2:C1977,C1977))</f>
        <v>Armamar5</v>
      </c>
      <c r="C1977" s="26" t="s">
        <v>172</v>
      </c>
      <c r="D1977" s="26" t="s">
        <v>135</v>
      </c>
      <c r="E1977" s="26" t="s">
        <v>1365</v>
      </c>
      <c r="F1977" s="26">
        <f>COUNTIF($C$2:C1977,C1977)</f>
        <v>5</v>
      </c>
    </row>
    <row r="1978" spans="2:6">
      <c r="B1978" s="26" t="str">
        <f>CONCATENATE(C1978,COUNTIF($C$2:C1978,C1978))</f>
        <v>Armamar6</v>
      </c>
      <c r="C1978" s="26" t="s">
        <v>172</v>
      </c>
      <c r="D1978" s="26" t="s">
        <v>135</v>
      </c>
      <c r="E1978" s="26" t="s">
        <v>1377</v>
      </c>
      <c r="F1978" s="26">
        <f>COUNTIF($C$2:C1978,C1978)</f>
        <v>6</v>
      </c>
    </row>
    <row r="1979" spans="2:6">
      <c r="B1979" s="26" t="str">
        <f>CONCATENATE(C1979,COUNTIF($C$2:C1979,C1979))</f>
        <v>Armamar7</v>
      </c>
      <c r="C1979" s="26" t="s">
        <v>172</v>
      </c>
      <c r="D1979" s="26" t="s">
        <v>135</v>
      </c>
      <c r="E1979" s="26" t="s">
        <v>2150</v>
      </c>
      <c r="F1979" s="26">
        <f>COUNTIF($C$2:C1979,C1979)</f>
        <v>7</v>
      </c>
    </row>
    <row r="1980" spans="2:6">
      <c r="B1980" s="26" t="str">
        <f>CONCATENATE(C1980,COUNTIF($C$2:C1980,C1980))</f>
        <v>Armamar8</v>
      </c>
      <c r="C1980" s="26" t="s">
        <v>172</v>
      </c>
      <c r="D1980" s="26" t="s">
        <v>135</v>
      </c>
      <c r="E1980" s="26" t="s">
        <v>2151</v>
      </c>
      <c r="F1980" s="26">
        <f>COUNTIF($C$2:C1980,C1980)</f>
        <v>8</v>
      </c>
    </row>
    <row r="1981" spans="2:6">
      <c r="B1981" s="26" t="str">
        <f>CONCATENATE(C1981,COUNTIF($C$2:C1981,C1981))</f>
        <v>Armamar9</v>
      </c>
      <c r="C1981" s="26" t="s">
        <v>172</v>
      </c>
      <c r="D1981" s="26" t="s">
        <v>135</v>
      </c>
      <c r="E1981" s="26" t="s">
        <v>551</v>
      </c>
      <c r="F1981" s="26">
        <f>COUNTIF($C$2:C1981,C1981)</f>
        <v>9</v>
      </c>
    </row>
    <row r="1982" spans="2:6">
      <c r="B1982" s="26" t="str">
        <f>CONCATENATE(C1982,COUNTIF($C$2:C1982,C1982))</f>
        <v>Armamar10</v>
      </c>
      <c r="C1982" s="26" t="s">
        <v>172</v>
      </c>
      <c r="D1982" s="26" t="s">
        <v>135</v>
      </c>
      <c r="E1982" s="26" t="s">
        <v>2431</v>
      </c>
      <c r="F1982" s="26">
        <f>COUNTIF($C$2:C1982,C1982)</f>
        <v>10</v>
      </c>
    </row>
    <row r="1983" spans="2:6">
      <c r="B1983" s="26" t="str">
        <f>CONCATENATE(C1983,COUNTIF($C$2:C1983,C1983))</f>
        <v>Armamar11</v>
      </c>
      <c r="C1983" s="26" t="s">
        <v>172</v>
      </c>
      <c r="D1983" s="26" t="s">
        <v>135</v>
      </c>
      <c r="E1983" s="26" t="s">
        <v>2487</v>
      </c>
      <c r="F1983" s="26">
        <f>COUNTIF($C$2:C1983,C1983)</f>
        <v>11</v>
      </c>
    </row>
    <row r="1984" spans="2:6">
      <c r="B1984" s="26" t="str">
        <f>CONCATENATE(C1984,COUNTIF($C$2:C1984,C1984))</f>
        <v>Armamar12</v>
      </c>
      <c r="C1984" s="26" t="s">
        <v>172</v>
      </c>
      <c r="D1984" s="26" t="s">
        <v>135</v>
      </c>
      <c r="E1984" s="26" t="s">
        <v>2527</v>
      </c>
      <c r="F1984" s="26">
        <f>COUNTIF($C$2:C1984,C1984)</f>
        <v>12</v>
      </c>
    </row>
    <row r="1985" spans="2:6">
      <c r="B1985" s="26" t="str">
        <f>CONCATENATE(C1985,COUNTIF($C$2:C1985,C1985))</f>
        <v>Armamar13</v>
      </c>
      <c r="C1985" s="26" t="s">
        <v>172</v>
      </c>
      <c r="D1985" s="26" t="s">
        <v>135</v>
      </c>
      <c r="E1985" s="26" t="s">
        <v>2775</v>
      </c>
      <c r="F1985" s="26">
        <f>COUNTIF($C$2:C1985,C1985)</f>
        <v>13</v>
      </c>
    </row>
    <row r="1986" spans="2:6">
      <c r="B1986" s="26" t="str">
        <f>CONCATENATE(C1986,COUNTIF($C$2:C1986,C1986))</f>
        <v>Armamar14</v>
      </c>
      <c r="C1986" s="26" t="s">
        <v>172</v>
      </c>
      <c r="D1986" s="26" t="s">
        <v>135</v>
      </c>
      <c r="E1986" s="26" t="s">
        <v>2939</v>
      </c>
      <c r="F1986" s="26">
        <f>COUNTIF($C$2:C1986,C1986)</f>
        <v>14</v>
      </c>
    </row>
    <row r="1987" spans="2:6">
      <c r="B1987" s="26" t="str">
        <f>CONCATENATE(C1987,COUNTIF($C$2:C1987,C1987))</f>
        <v>Cinfães1</v>
      </c>
      <c r="C1987" s="26" t="s">
        <v>261</v>
      </c>
      <c r="D1987" s="26" t="s">
        <v>135</v>
      </c>
      <c r="E1987" s="26" t="s">
        <v>384</v>
      </c>
      <c r="F1987" s="26">
        <f>COUNTIF($C$2:C1987,C1987)</f>
        <v>1</v>
      </c>
    </row>
    <row r="1988" spans="2:6">
      <c r="B1988" s="26" t="str">
        <f>CONCATENATE(C1988,COUNTIF($C$2:C1988,C1988))</f>
        <v>Cinfães2</v>
      </c>
      <c r="C1988" s="26" t="s">
        <v>261</v>
      </c>
      <c r="D1988" s="26" t="s">
        <v>135</v>
      </c>
      <c r="E1988" s="26" t="s">
        <v>261</v>
      </c>
      <c r="F1988" s="26">
        <f>COUNTIF($C$2:C1988,C1988)</f>
        <v>2</v>
      </c>
    </row>
    <row r="1989" spans="2:6">
      <c r="B1989" s="26" t="str">
        <f>CONCATENATE(C1989,COUNTIF($C$2:C1989,C1989))</f>
        <v>Cinfães3</v>
      </c>
      <c r="C1989" s="26" t="s">
        <v>261</v>
      </c>
      <c r="D1989" s="26" t="s">
        <v>135</v>
      </c>
      <c r="E1989" s="26" t="s">
        <v>1278</v>
      </c>
      <c r="F1989" s="26">
        <f>COUNTIF($C$2:C1989,C1989)</f>
        <v>3</v>
      </c>
    </row>
    <row r="1990" spans="2:6">
      <c r="B1990" s="26" t="str">
        <f>CONCATENATE(C1990,COUNTIF($C$2:C1990,C1990))</f>
        <v>Cinfães4</v>
      </c>
      <c r="C1990" s="26" t="s">
        <v>261</v>
      </c>
      <c r="D1990" s="26" t="s">
        <v>135</v>
      </c>
      <c r="E1990" s="26" t="s">
        <v>1341</v>
      </c>
      <c r="F1990" s="26">
        <f>COUNTIF($C$2:C1990,C1990)</f>
        <v>4</v>
      </c>
    </row>
    <row r="1991" spans="2:6">
      <c r="B1991" s="26" t="str">
        <f>CONCATENATE(C1991,COUNTIF($C$2:C1991,C1991))</f>
        <v>Cinfães5</v>
      </c>
      <c r="C1991" s="26" t="s">
        <v>261</v>
      </c>
      <c r="D1991" s="26" t="s">
        <v>135</v>
      </c>
      <c r="E1991" s="26" t="s">
        <v>1384</v>
      </c>
      <c r="F1991" s="26">
        <f>COUNTIF($C$2:C1991,C1991)</f>
        <v>5</v>
      </c>
    </row>
    <row r="1992" spans="2:6">
      <c r="B1992" s="26" t="str">
        <f>CONCATENATE(C1992,COUNTIF($C$2:C1992,C1992))</f>
        <v>Cinfães6</v>
      </c>
      <c r="C1992" s="26" t="s">
        <v>261</v>
      </c>
      <c r="D1992" s="26" t="s">
        <v>135</v>
      </c>
      <c r="E1992" s="26" t="s">
        <v>1787</v>
      </c>
      <c r="F1992" s="26">
        <f>COUNTIF($C$2:C1992,C1992)</f>
        <v>6</v>
      </c>
    </row>
    <row r="1993" spans="2:6">
      <c r="B1993" s="26" t="str">
        <f>CONCATENATE(C1993,COUNTIF($C$2:C1993,C1993))</f>
        <v>Cinfães7</v>
      </c>
      <c r="C1993" s="26" t="s">
        <v>261</v>
      </c>
      <c r="D1993" s="26" t="s">
        <v>135</v>
      </c>
      <c r="E1993" s="26" t="s">
        <v>1866</v>
      </c>
      <c r="F1993" s="26">
        <f>COUNTIF($C$2:C1993,C1993)</f>
        <v>7</v>
      </c>
    </row>
    <row r="1994" spans="2:6">
      <c r="B1994" s="26" t="str">
        <f>CONCATENATE(C1994,COUNTIF($C$2:C1994,C1994))</f>
        <v>Cinfães8</v>
      </c>
      <c r="C1994" s="26" t="s">
        <v>261</v>
      </c>
      <c r="D1994" s="26" t="s">
        <v>135</v>
      </c>
      <c r="E1994" s="26" t="s">
        <v>1916</v>
      </c>
      <c r="F1994" s="26">
        <f>COUNTIF($C$2:C1994,C1994)</f>
        <v>8</v>
      </c>
    </row>
    <row r="1995" spans="2:6">
      <c r="B1995" s="26" t="str">
        <f>CONCATENATE(C1995,COUNTIF($C$2:C1995,C1995))</f>
        <v>Cinfães9</v>
      </c>
      <c r="C1995" s="26" t="s">
        <v>261</v>
      </c>
      <c r="D1995" s="26" t="s">
        <v>135</v>
      </c>
      <c r="E1995" s="26" t="s">
        <v>2392</v>
      </c>
      <c r="F1995" s="26">
        <f>COUNTIF($C$2:C1995,C1995)</f>
        <v>9</v>
      </c>
    </row>
    <row r="1996" spans="2:6">
      <c r="B1996" s="26" t="str">
        <f>CONCATENATE(C1996,COUNTIF($C$2:C1996,C1996))</f>
        <v>Cinfães10</v>
      </c>
      <c r="C1996" s="26" t="s">
        <v>261</v>
      </c>
      <c r="D1996" s="26" t="s">
        <v>135</v>
      </c>
      <c r="E1996" s="26" t="s">
        <v>2433</v>
      </c>
      <c r="F1996" s="26">
        <f>COUNTIF($C$2:C1996,C1996)</f>
        <v>10</v>
      </c>
    </row>
    <row r="1997" spans="2:6">
      <c r="B1997" s="26" t="str">
        <f>CONCATENATE(C1997,COUNTIF($C$2:C1997,C1997))</f>
        <v>Cinfães11</v>
      </c>
      <c r="C1997" s="26" t="s">
        <v>261</v>
      </c>
      <c r="D1997" s="26" t="s">
        <v>135</v>
      </c>
      <c r="E1997" s="26" t="s">
        <v>2650</v>
      </c>
      <c r="F1997" s="26">
        <f>COUNTIF($C$2:C1997,C1997)</f>
        <v>11</v>
      </c>
    </row>
    <row r="1998" spans="2:6">
      <c r="B1998" s="26" t="str">
        <f>CONCATENATE(C1998,COUNTIF($C$2:C1998,C1998))</f>
        <v>Cinfães12</v>
      </c>
      <c r="C1998" s="26" t="s">
        <v>261</v>
      </c>
      <c r="D1998" s="26" t="s">
        <v>135</v>
      </c>
      <c r="E1998" s="26" t="s">
        <v>2682</v>
      </c>
      <c r="F1998" s="26">
        <f>COUNTIF($C$2:C1998,C1998)</f>
        <v>12</v>
      </c>
    </row>
    <row r="1999" spans="2:6">
      <c r="B1999" s="26" t="str">
        <f>CONCATENATE(C1999,COUNTIF($C$2:C1999,C1999))</f>
        <v>Cinfães13</v>
      </c>
      <c r="C1999" s="26" t="s">
        <v>261</v>
      </c>
      <c r="D1999" s="26" t="s">
        <v>135</v>
      </c>
      <c r="E1999" s="26" t="s">
        <v>2695</v>
      </c>
      <c r="F1999" s="26">
        <f>COUNTIF($C$2:C1999,C1999)</f>
        <v>13</v>
      </c>
    </row>
    <row r="2000" spans="2:6">
      <c r="B2000" s="26" t="str">
        <f>CONCATENATE(C2000,COUNTIF($C$2:C2000,C2000))</f>
        <v>Cinfães14</v>
      </c>
      <c r="C2000" s="26" t="s">
        <v>261</v>
      </c>
      <c r="D2000" s="26" t="s">
        <v>135</v>
      </c>
      <c r="E2000" s="26" t="s">
        <v>2737</v>
      </c>
      <c r="F2000" s="26">
        <f>COUNTIF($C$2:C2000,C2000)</f>
        <v>14</v>
      </c>
    </row>
    <row r="2001" spans="2:6">
      <c r="B2001" s="26" t="str">
        <f>CONCATENATE(C2001,COUNTIF($C$2:C2001,C2001))</f>
        <v>Lamego1</v>
      </c>
      <c r="C2001" s="26" t="s">
        <v>349</v>
      </c>
      <c r="D2001" s="26" t="s">
        <v>135</v>
      </c>
      <c r="E2001" s="26" t="s">
        <v>729</v>
      </c>
      <c r="F2001" s="26">
        <f>COUNTIF($C$2:C2001,C2001)</f>
        <v>1</v>
      </c>
    </row>
    <row r="2002" spans="2:6">
      <c r="B2002" s="26" t="str">
        <f>CONCATENATE(C2002,COUNTIF($C$2:C2002,C2002))</f>
        <v>Lamego2</v>
      </c>
      <c r="C2002" s="26" t="s">
        <v>349</v>
      </c>
      <c r="D2002" s="26" t="s">
        <v>135</v>
      </c>
      <c r="E2002" s="26" t="s">
        <v>825</v>
      </c>
      <c r="F2002" s="26">
        <f>COUNTIF($C$2:C2002,C2002)</f>
        <v>2</v>
      </c>
    </row>
    <row r="2003" spans="2:6">
      <c r="B2003" s="26" t="str">
        <f>CONCATENATE(C2003,COUNTIF($C$2:C2003,C2003))</f>
        <v>Lamego3</v>
      </c>
      <c r="C2003" s="26" t="s">
        <v>349</v>
      </c>
      <c r="D2003" s="26" t="s">
        <v>135</v>
      </c>
      <c r="E2003" s="26" t="s">
        <v>871</v>
      </c>
      <c r="F2003" s="26">
        <f>COUNTIF($C$2:C2003,C2003)</f>
        <v>3</v>
      </c>
    </row>
    <row r="2004" spans="2:6">
      <c r="B2004" s="26" t="str">
        <f>CONCATENATE(C2004,COUNTIF($C$2:C2004,C2004))</f>
        <v>Lamego4</v>
      </c>
      <c r="C2004" s="26" t="s">
        <v>349</v>
      </c>
      <c r="D2004" s="26" t="s">
        <v>135</v>
      </c>
      <c r="E2004" s="26" t="s">
        <v>934</v>
      </c>
      <c r="F2004" s="26">
        <f>COUNTIF($C$2:C2004,C2004)</f>
        <v>4</v>
      </c>
    </row>
    <row r="2005" spans="2:6">
      <c r="B2005" s="26" t="str">
        <f>CONCATENATE(C2005,COUNTIF($C$2:C2005,C2005))</f>
        <v>Lamego5</v>
      </c>
      <c r="C2005" s="26" t="s">
        <v>349</v>
      </c>
      <c r="D2005" s="26" t="s">
        <v>135</v>
      </c>
      <c r="E2005" s="26" t="s">
        <v>1092</v>
      </c>
      <c r="F2005" s="26">
        <f>COUNTIF($C$2:C2005,C2005)</f>
        <v>5</v>
      </c>
    </row>
    <row r="2006" spans="2:6">
      <c r="B2006" s="26" t="str">
        <f>CONCATENATE(C2006,COUNTIF($C$2:C2006,C2006))</f>
        <v>Lamego6</v>
      </c>
      <c r="C2006" s="26" t="s">
        <v>349</v>
      </c>
      <c r="D2006" s="26" t="s">
        <v>135</v>
      </c>
      <c r="E2006" s="26" t="s">
        <v>1337</v>
      </c>
      <c r="F2006" s="26">
        <f>COUNTIF($C$2:C2006,C2006)</f>
        <v>6</v>
      </c>
    </row>
    <row r="2007" spans="2:6">
      <c r="B2007" s="26" t="str">
        <f>CONCATENATE(C2007,COUNTIF($C$2:C2007,C2007))</f>
        <v>Lamego7</v>
      </c>
      <c r="C2007" s="26" t="s">
        <v>349</v>
      </c>
      <c r="D2007" s="26" t="s">
        <v>135</v>
      </c>
      <c r="E2007" s="26" t="s">
        <v>1340</v>
      </c>
      <c r="F2007" s="26">
        <f>COUNTIF($C$2:C2007,C2007)</f>
        <v>7</v>
      </c>
    </row>
    <row r="2008" spans="2:6">
      <c r="B2008" s="26" t="str">
        <f>CONCATENATE(C2008,COUNTIF($C$2:C2008,C2008))</f>
        <v>Lamego8</v>
      </c>
      <c r="C2008" s="26" t="s">
        <v>349</v>
      </c>
      <c r="D2008" s="26" t="s">
        <v>135</v>
      </c>
      <c r="E2008" s="26" t="s">
        <v>1349</v>
      </c>
      <c r="F2008" s="26">
        <f>COUNTIF($C$2:C2008,C2008)</f>
        <v>8</v>
      </c>
    </row>
    <row r="2009" spans="2:6">
      <c r="B2009" s="26" t="str">
        <f>CONCATENATE(C2009,COUNTIF($C$2:C2009,C2009))</f>
        <v>Lamego9</v>
      </c>
      <c r="C2009" s="26" t="s">
        <v>349</v>
      </c>
      <c r="D2009" s="26" t="s">
        <v>135</v>
      </c>
      <c r="E2009" s="26" t="s">
        <v>1577</v>
      </c>
      <c r="F2009" s="26">
        <f>COUNTIF($C$2:C2009,C2009)</f>
        <v>9</v>
      </c>
    </row>
    <row r="2010" spans="2:6">
      <c r="B2010" s="26" t="str">
        <f>CONCATENATE(C2010,COUNTIF($C$2:C2010,C2010))</f>
        <v>Lamego10</v>
      </c>
      <c r="C2010" s="26" t="s">
        <v>349</v>
      </c>
      <c r="D2010" s="26" t="s">
        <v>135</v>
      </c>
      <c r="E2010" s="26" t="s">
        <v>1585</v>
      </c>
      <c r="F2010" s="26">
        <f>COUNTIF($C$2:C2010,C2010)</f>
        <v>10</v>
      </c>
    </row>
    <row r="2011" spans="2:6">
      <c r="B2011" s="26" t="str">
        <f>CONCATENATE(C2011,COUNTIF($C$2:C2011,C2011))</f>
        <v>Lamego11</v>
      </c>
      <c r="C2011" s="26" t="s">
        <v>349</v>
      </c>
      <c r="D2011" s="26" t="s">
        <v>135</v>
      </c>
      <c r="E2011" s="26" t="s">
        <v>1607</v>
      </c>
      <c r="F2011" s="26">
        <f>COUNTIF($C$2:C2011,C2011)</f>
        <v>11</v>
      </c>
    </row>
    <row r="2012" spans="2:6">
      <c r="B2012" s="26" t="str">
        <f>CONCATENATE(C2012,COUNTIF($C$2:C2012,C2012))</f>
        <v>Lamego12</v>
      </c>
      <c r="C2012" s="26" t="s">
        <v>349</v>
      </c>
      <c r="D2012" s="26" t="s">
        <v>135</v>
      </c>
      <c r="E2012" s="26" t="s">
        <v>1976</v>
      </c>
      <c r="F2012" s="26">
        <f>COUNTIF($C$2:C2012,C2012)</f>
        <v>12</v>
      </c>
    </row>
    <row r="2013" spans="2:6">
      <c r="B2013" s="26" t="str">
        <f>CONCATENATE(C2013,COUNTIF($C$2:C2013,C2013))</f>
        <v>Lamego13</v>
      </c>
      <c r="C2013" s="26" t="s">
        <v>349</v>
      </c>
      <c r="D2013" s="26" t="s">
        <v>135</v>
      </c>
      <c r="E2013" s="26" t="s">
        <v>2022</v>
      </c>
      <c r="F2013" s="26">
        <f>COUNTIF($C$2:C2013,C2013)</f>
        <v>13</v>
      </c>
    </row>
    <row r="2014" spans="2:6">
      <c r="B2014" s="26" t="str">
        <f>CONCATENATE(C2014,COUNTIF($C$2:C2014,C2014))</f>
        <v>Lamego14</v>
      </c>
      <c r="C2014" s="26" t="s">
        <v>349</v>
      </c>
      <c r="D2014" s="26" t="s">
        <v>135</v>
      </c>
      <c r="E2014" s="26" t="s">
        <v>2037</v>
      </c>
      <c r="F2014" s="26">
        <f>COUNTIF($C$2:C2014,C2014)</f>
        <v>14</v>
      </c>
    </row>
    <row r="2015" spans="2:6">
      <c r="B2015" s="26" t="str">
        <f>CONCATENATE(C2015,COUNTIF($C$2:C2015,C2015))</f>
        <v>Lamego15</v>
      </c>
      <c r="C2015" s="26" t="s">
        <v>349</v>
      </c>
      <c r="D2015" s="26" t="s">
        <v>135</v>
      </c>
      <c r="E2015" s="26" t="s">
        <v>2314</v>
      </c>
      <c r="F2015" s="26">
        <f>COUNTIF($C$2:C2015,C2015)</f>
        <v>15</v>
      </c>
    </row>
    <row r="2016" spans="2:6">
      <c r="B2016" s="26" t="str">
        <f>CONCATENATE(C2016,COUNTIF($C$2:C2016,C2016))</f>
        <v>Lamego16</v>
      </c>
      <c r="C2016" s="26" t="s">
        <v>349</v>
      </c>
      <c r="D2016" s="26" t="s">
        <v>135</v>
      </c>
      <c r="E2016" s="26" t="s">
        <v>2321</v>
      </c>
      <c r="F2016" s="26">
        <f>COUNTIF($C$2:C2016,C2016)</f>
        <v>16</v>
      </c>
    </row>
    <row r="2017" spans="2:6">
      <c r="B2017" s="26" t="str">
        <f>CONCATENATE(C2017,COUNTIF($C$2:C2017,C2017))</f>
        <v>Lamego17</v>
      </c>
      <c r="C2017" s="26" t="s">
        <v>349</v>
      </c>
      <c r="D2017" s="26" t="s">
        <v>135</v>
      </c>
      <c r="E2017" s="26" t="s">
        <v>2843</v>
      </c>
      <c r="F2017" s="26">
        <f>COUNTIF($C$2:C2017,C2017)</f>
        <v>17</v>
      </c>
    </row>
    <row r="2018" spans="2:6">
      <c r="B2018" s="26" t="str">
        <f>CONCATENATE(C2018,COUNTIF($C$2:C2018,C2018))</f>
        <v>Lamego18</v>
      </c>
      <c r="C2018" s="26" t="s">
        <v>349</v>
      </c>
      <c r="D2018" s="26" t="s">
        <v>135</v>
      </c>
      <c r="E2018" s="26" t="s">
        <v>2931</v>
      </c>
      <c r="F2018" s="26">
        <f>COUNTIF($C$2:C2018,C2018)</f>
        <v>18</v>
      </c>
    </row>
    <row r="2019" spans="2:6">
      <c r="B2019" s="26" t="str">
        <f>CONCATENATE(C2019,COUNTIF($C$2:C2019,C2019))</f>
        <v>Moimenta da Beira1</v>
      </c>
      <c r="C2019" s="26" t="s">
        <v>406</v>
      </c>
      <c r="D2019" s="26" t="s">
        <v>135</v>
      </c>
      <c r="E2019" s="26" t="s">
        <v>477</v>
      </c>
      <c r="F2019" s="26">
        <f>COUNTIF($C$2:C2019,C2019)</f>
        <v>1</v>
      </c>
    </row>
    <row r="2020" spans="2:6">
      <c r="B2020" s="26" t="str">
        <f>CONCATENATE(C2020,COUNTIF($C$2:C2020,C2020))</f>
        <v>Moimenta da Beira2</v>
      </c>
      <c r="C2020" s="26" t="s">
        <v>406</v>
      </c>
      <c r="D2020" s="26" t="s">
        <v>135</v>
      </c>
      <c r="E2020" s="26" t="s">
        <v>605</v>
      </c>
      <c r="F2020" s="26">
        <f>COUNTIF($C$2:C2020,C2020)</f>
        <v>2</v>
      </c>
    </row>
    <row r="2021" spans="2:6">
      <c r="B2021" s="26" t="str">
        <f>CONCATENATE(C2021,COUNTIF($C$2:C2021,C2021))</f>
        <v>Moimenta da Beira3</v>
      </c>
      <c r="C2021" s="26" t="s">
        <v>406</v>
      </c>
      <c r="D2021" s="26" t="s">
        <v>135</v>
      </c>
      <c r="E2021" s="26" t="s">
        <v>755</v>
      </c>
      <c r="F2021" s="26">
        <f>COUNTIF($C$2:C2021,C2021)</f>
        <v>3</v>
      </c>
    </row>
    <row r="2022" spans="2:6">
      <c r="B2022" s="26" t="str">
        <f>CONCATENATE(C2022,COUNTIF($C$2:C2022,C2022))</f>
        <v>Moimenta da Beira4</v>
      </c>
      <c r="C2022" s="26" t="s">
        <v>406</v>
      </c>
      <c r="D2022" s="26" t="s">
        <v>135</v>
      </c>
      <c r="E2022" s="26" t="s">
        <v>888</v>
      </c>
      <c r="F2022" s="26">
        <f>COUNTIF($C$2:C2022,C2022)</f>
        <v>4</v>
      </c>
    </row>
    <row r="2023" spans="2:6">
      <c r="B2023" s="26" t="str">
        <f>CONCATENATE(C2023,COUNTIF($C$2:C2023,C2023))</f>
        <v>Moimenta da Beira5</v>
      </c>
      <c r="C2023" s="26" t="s">
        <v>406</v>
      </c>
      <c r="D2023" s="26" t="s">
        <v>135</v>
      </c>
      <c r="E2023" s="26" t="s">
        <v>996</v>
      </c>
      <c r="F2023" s="26">
        <f>COUNTIF($C$2:C2023,C2023)</f>
        <v>5</v>
      </c>
    </row>
    <row r="2024" spans="2:6">
      <c r="B2024" s="26" t="str">
        <f>CONCATENATE(C2024,COUNTIF($C$2:C2024,C2024))</f>
        <v>Moimenta da Beira6</v>
      </c>
      <c r="C2024" s="26" t="s">
        <v>406</v>
      </c>
      <c r="D2024" s="26" t="s">
        <v>135</v>
      </c>
      <c r="E2024" s="26" t="s">
        <v>1056</v>
      </c>
      <c r="F2024" s="26">
        <f>COUNTIF($C$2:C2024,C2024)</f>
        <v>6</v>
      </c>
    </row>
    <row r="2025" spans="2:6">
      <c r="B2025" s="26" t="str">
        <f>CONCATENATE(C2025,COUNTIF($C$2:C2025,C2025))</f>
        <v>Moimenta da Beira7</v>
      </c>
      <c r="C2025" s="26" t="s">
        <v>406</v>
      </c>
      <c r="D2025" s="26" t="s">
        <v>135</v>
      </c>
      <c r="E2025" s="26" t="s">
        <v>1612</v>
      </c>
      <c r="F2025" s="26">
        <f>COUNTIF($C$2:C2025,C2025)</f>
        <v>7</v>
      </c>
    </row>
    <row r="2026" spans="2:6">
      <c r="B2026" s="26" t="str">
        <f>CONCATENATE(C2026,COUNTIF($C$2:C2026,C2026))</f>
        <v>Moimenta da Beira8</v>
      </c>
      <c r="C2026" s="26" t="s">
        <v>406</v>
      </c>
      <c r="D2026" s="26" t="s">
        <v>135</v>
      </c>
      <c r="E2026" s="26" t="s">
        <v>406</v>
      </c>
      <c r="F2026" s="26">
        <f>COUNTIF($C$2:C2026,C2026)</f>
        <v>8</v>
      </c>
    </row>
    <row r="2027" spans="2:6">
      <c r="B2027" s="26" t="str">
        <f>CONCATENATE(C2027,COUNTIF($C$2:C2027,C2027))</f>
        <v>Moimenta da Beira9</v>
      </c>
      <c r="C2027" s="26" t="s">
        <v>406</v>
      </c>
      <c r="D2027" s="26" t="s">
        <v>135</v>
      </c>
      <c r="E2027" s="26" t="s">
        <v>1984</v>
      </c>
      <c r="F2027" s="26">
        <f>COUNTIF($C$2:C2027,C2027)</f>
        <v>9</v>
      </c>
    </row>
    <row r="2028" spans="2:6">
      <c r="B2028" s="26" t="str">
        <f>CONCATENATE(C2028,COUNTIF($C$2:C2028,C2028))</f>
        <v>Moimenta da Beira10</v>
      </c>
      <c r="C2028" s="26" t="s">
        <v>406</v>
      </c>
      <c r="D2028" s="26" t="s">
        <v>135</v>
      </c>
      <c r="E2028" s="26" t="s">
        <v>1997</v>
      </c>
      <c r="F2028" s="26">
        <f>COUNTIF($C$2:C2028,C2028)</f>
        <v>10</v>
      </c>
    </row>
    <row r="2029" spans="2:6">
      <c r="B2029" s="26" t="str">
        <f>CONCATENATE(C2029,COUNTIF($C$2:C2029,C2029))</f>
        <v>Moimenta da Beira11</v>
      </c>
      <c r="C2029" s="26" t="s">
        <v>406</v>
      </c>
      <c r="D2029" s="26" t="s">
        <v>135</v>
      </c>
      <c r="E2029" s="26" t="s">
        <v>2040</v>
      </c>
      <c r="F2029" s="26">
        <f>COUNTIF($C$2:C2029,C2029)</f>
        <v>11</v>
      </c>
    </row>
    <row r="2030" spans="2:6">
      <c r="B2030" s="26" t="str">
        <f>CONCATENATE(C2030,COUNTIF($C$2:C2030,C2030))</f>
        <v>Moimenta da Beira12</v>
      </c>
      <c r="C2030" s="26" t="s">
        <v>406</v>
      </c>
      <c r="D2030" s="26" t="s">
        <v>135</v>
      </c>
      <c r="E2030" s="26" t="s">
        <v>2058</v>
      </c>
      <c r="F2030" s="26">
        <f>COUNTIF($C$2:C2030,C2030)</f>
        <v>12</v>
      </c>
    </row>
    <row r="2031" spans="2:6">
      <c r="B2031" s="26" t="str">
        <f>CONCATENATE(C2031,COUNTIF($C$2:C2031,C2031))</f>
        <v>Moimenta da Beira13</v>
      </c>
      <c r="C2031" s="26" t="s">
        <v>406</v>
      </c>
      <c r="D2031" s="26" t="s">
        <v>135</v>
      </c>
      <c r="E2031" s="26" t="s">
        <v>2277</v>
      </c>
      <c r="F2031" s="26">
        <f>COUNTIF($C$2:C2031,C2031)</f>
        <v>13</v>
      </c>
    </row>
    <row r="2032" spans="2:6">
      <c r="B2032" s="26" t="str">
        <f>CONCATENATE(C2032,COUNTIF($C$2:C2032,C2032))</f>
        <v>Moimenta da Beira14</v>
      </c>
      <c r="C2032" s="26" t="s">
        <v>406</v>
      </c>
      <c r="D2032" s="26" t="s">
        <v>135</v>
      </c>
      <c r="E2032" s="26" t="s">
        <v>2551</v>
      </c>
      <c r="F2032" s="26">
        <f>COUNTIF($C$2:C2032,C2032)</f>
        <v>14</v>
      </c>
    </row>
    <row r="2033" spans="2:6">
      <c r="B2033" s="26" t="str">
        <f>CONCATENATE(C2033,COUNTIF($C$2:C2033,C2033))</f>
        <v>Moimenta da Beira15</v>
      </c>
      <c r="C2033" s="26" t="s">
        <v>406</v>
      </c>
      <c r="D2033" s="26" t="s">
        <v>135</v>
      </c>
      <c r="E2033" s="26" t="s">
        <v>2607</v>
      </c>
      <c r="F2033" s="26">
        <f>COUNTIF($C$2:C2033,C2033)</f>
        <v>15</v>
      </c>
    </row>
    <row r="2034" spans="2:6">
      <c r="B2034" s="26" t="str">
        <f>CONCATENATE(C2034,COUNTIF($C$2:C2034,C2034))</f>
        <v>Moimenta da Beira16</v>
      </c>
      <c r="C2034" s="26" t="s">
        <v>406</v>
      </c>
      <c r="D2034" s="26" t="s">
        <v>135</v>
      </c>
      <c r="E2034" s="26" t="s">
        <v>2947</v>
      </c>
      <c r="F2034" s="26">
        <f>COUNTIF($C$2:C2034,C2034)</f>
        <v>16</v>
      </c>
    </row>
    <row r="2035" spans="2:6">
      <c r="B2035" s="26" t="str">
        <f>CONCATENATE(C2035,COUNTIF($C$2:C2035,C2035))</f>
        <v>Penedono1</v>
      </c>
      <c r="C2035" s="26" t="s">
        <v>485</v>
      </c>
      <c r="D2035" s="26" t="s">
        <v>135</v>
      </c>
      <c r="E2035" s="26" t="s">
        <v>567</v>
      </c>
      <c r="F2035" s="26">
        <f>COUNTIF($C$2:C2035,C2035)</f>
        <v>1</v>
      </c>
    </row>
    <row r="2036" spans="2:6">
      <c r="B2036" s="26" t="str">
        <f>CONCATENATE(C2036,COUNTIF($C$2:C2036,C2036))</f>
        <v>Penedono2</v>
      </c>
      <c r="C2036" s="26" t="s">
        <v>485</v>
      </c>
      <c r="D2036" s="26" t="s">
        <v>135</v>
      </c>
      <c r="E2036" s="26" t="s">
        <v>821</v>
      </c>
      <c r="F2036" s="26">
        <f>COUNTIF($C$2:C2036,C2036)</f>
        <v>2</v>
      </c>
    </row>
    <row r="2037" spans="2:6">
      <c r="B2037" s="26" t="str">
        <f>CONCATENATE(C2037,COUNTIF($C$2:C2037,C2037))</f>
        <v>Penedono3</v>
      </c>
      <c r="C2037" s="26" t="s">
        <v>485</v>
      </c>
      <c r="D2037" s="26" t="s">
        <v>135</v>
      </c>
      <c r="E2037" s="26" t="s">
        <v>1045</v>
      </c>
      <c r="F2037" s="26">
        <f>COUNTIF($C$2:C2037,C2037)</f>
        <v>3</v>
      </c>
    </row>
    <row r="2038" spans="2:6">
      <c r="B2038" s="26" t="str">
        <f>CONCATENATE(C2038,COUNTIF($C$2:C2038,C2038))</f>
        <v>Penedono4</v>
      </c>
      <c r="C2038" s="26" t="s">
        <v>485</v>
      </c>
      <c r="D2038" s="26" t="s">
        <v>135</v>
      </c>
      <c r="E2038" s="26" t="s">
        <v>2028</v>
      </c>
      <c r="F2038" s="26">
        <f>COUNTIF($C$2:C2038,C2038)</f>
        <v>4</v>
      </c>
    </row>
    <row r="2039" spans="2:6">
      <c r="B2039" s="26" t="str">
        <f>CONCATENATE(C2039,COUNTIF($C$2:C2039,C2039))</f>
        <v>Penedono5</v>
      </c>
      <c r="C2039" s="26" t="s">
        <v>485</v>
      </c>
      <c r="D2039" s="26" t="s">
        <v>135</v>
      </c>
      <c r="E2039" s="26" t="s">
        <v>2029</v>
      </c>
      <c r="F2039" s="26">
        <f>COUNTIF($C$2:C2039,C2039)</f>
        <v>5</v>
      </c>
    </row>
    <row r="2040" spans="2:6">
      <c r="B2040" s="26" t="str">
        <f>CONCATENATE(C2040,COUNTIF($C$2:C2040,C2040))</f>
        <v>Penedono6</v>
      </c>
      <c r="C2040" s="26" t="s">
        <v>485</v>
      </c>
      <c r="D2040" s="26" t="s">
        <v>135</v>
      </c>
      <c r="E2040" s="26" t="s">
        <v>2126</v>
      </c>
      <c r="F2040" s="26">
        <f>COUNTIF($C$2:C2040,C2040)</f>
        <v>6</v>
      </c>
    </row>
    <row r="2041" spans="2:6">
      <c r="B2041" s="26" t="str">
        <f>CONCATENATE(C2041,COUNTIF($C$2:C2041,C2041))</f>
        <v>Penedono7</v>
      </c>
      <c r="C2041" s="26" t="s">
        <v>485</v>
      </c>
      <c r="D2041" s="26" t="s">
        <v>135</v>
      </c>
      <c r="E2041" s="26" t="s">
        <v>2655</v>
      </c>
      <c r="F2041" s="26">
        <f>COUNTIF($C$2:C2041,C2041)</f>
        <v>7</v>
      </c>
    </row>
    <row r="2042" spans="2:6">
      <c r="B2042" s="26" t="str">
        <f>CONCATENATE(C2042,COUNTIF($C$2:C2042,C2042))</f>
        <v>Resende1</v>
      </c>
      <c r="C2042" s="26" t="s">
        <v>533</v>
      </c>
      <c r="D2042" s="26" t="s">
        <v>135</v>
      </c>
      <c r="E2042" s="26" t="s">
        <v>554</v>
      </c>
      <c r="F2042" s="26">
        <f>COUNTIF($C$2:C2042,C2042)</f>
        <v>1</v>
      </c>
    </row>
    <row r="2043" spans="2:6">
      <c r="B2043" s="26" t="str">
        <f>CONCATENATE(C2043,COUNTIF($C$2:C2043,C2043))</f>
        <v>Resende2</v>
      </c>
      <c r="C2043" s="26" t="s">
        <v>533</v>
      </c>
      <c r="D2043" s="26" t="s">
        <v>135</v>
      </c>
      <c r="E2043" s="26" t="s">
        <v>780</v>
      </c>
      <c r="F2043" s="26">
        <f>COUNTIF($C$2:C2043,C2043)</f>
        <v>2</v>
      </c>
    </row>
    <row r="2044" spans="2:6">
      <c r="B2044" s="26" t="str">
        <f>CONCATENATE(C2044,COUNTIF($C$2:C2044,C2044))</f>
        <v>Resende3</v>
      </c>
      <c r="C2044" s="26" t="s">
        <v>533</v>
      </c>
      <c r="D2044" s="26" t="s">
        <v>135</v>
      </c>
      <c r="E2044" s="26" t="s">
        <v>1001</v>
      </c>
      <c r="F2044" s="26">
        <f>COUNTIF($C$2:C2044,C2044)</f>
        <v>3</v>
      </c>
    </row>
    <row r="2045" spans="2:6">
      <c r="B2045" s="26" t="str">
        <f>CONCATENATE(C2045,COUNTIF($C$2:C2045,C2045))</f>
        <v>Resende4</v>
      </c>
      <c r="C2045" s="26" t="s">
        <v>533</v>
      </c>
      <c r="D2045" s="26" t="s">
        <v>135</v>
      </c>
      <c r="E2045" s="26" t="s">
        <v>1323</v>
      </c>
      <c r="F2045" s="26">
        <f>COUNTIF($C$2:C2045,C2045)</f>
        <v>4</v>
      </c>
    </row>
    <row r="2046" spans="2:6">
      <c r="B2046" s="26" t="str">
        <f>CONCATENATE(C2046,COUNTIF($C$2:C2046,C2046))</f>
        <v>Resende5</v>
      </c>
      <c r="C2046" s="26" t="s">
        <v>533</v>
      </c>
      <c r="D2046" s="26" t="s">
        <v>135</v>
      </c>
      <c r="E2046" s="26" t="s">
        <v>1410</v>
      </c>
      <c r="F2046" s="26">
        <f>COUNTIF($C$2:C2046,C2046)</f>
        <v>5</v>
      </c>
    </row>
    <row r="2047" spans="2:6">
      <c r="B2047" s="26" t="str">
        <f>CONCATENATE(C2047,COUNTIF($C$2:C2047,C2047))</f>
        <v>Resende6</v>
      </c>
      <c r="C2047" s="26" t="s">
        <v>533</v>
      </c>
      <c r="D2047" s="26" t="s">
        <v>135</v>
      </c>
      <c r="E2047" s="26" t="s">
        <v>1938</v>
      </c>
      <c r="F2047" s="26">
        <f>COUNTIF($C$2:C2047,C2047)</f>
        <v>6</v>
      </c>
    </row>
    <row r="2048" spans="2:6">
      <c r="B2048" s="26" t="str">
        <f>CONCATENATE(C2048,COUNTIF($C$2:C2048,C2048))</f>
        <v>Resende7</v>
      </c>
      <c r="C2048" s="26" t="s">
        <v>533</v>
      </c>
      <c r="D2048" s="26" t="s">
        <v>135</v>
      </c>
      <c r="E2048" s="26" t="s">
        <v>2001</v>
      </c>
      <c r="F2048" s="26">
        <f>COUNTIF($C$2:C2048,C2048)</f>
        <v>7</v>
      </c>
    </row>
    <row r="2049" spans="2:6">
      <c r="B2049" s="26" t="str">
        <f>CONCATENATE(C2049,COUNTIF($C$2:C2049,C2049))</f>
        <v>Resende8</v>
      </c>
      <c r="C2049" s="26" t="s">
        <v>533</v>
      </c>
      <c r="D2049" s="26" t="s">
        <v>135</v>
      </c>
      <c r="E2049" s="26" t="s">
        <v>533</v>
      </c>
      <c r="F2049" s="26">
        <f>COUNTIF($C$2:C2049,C2049)</f>
        <v>8</v>
      </c>
    </row>
    <row r="2050" spans="2:6">
      <c r="B2050" s="26" t="str">
        <f>CONCATENATE(C2050,COUNTIF($C$2:C2050,C2050))</f>
        <v>Resende9</v>
      </c>
      <c r="C2050" s="26" t="s">
        <v>533</v>
      </c>
      <c r="D2050" s="26" t="s">
        <v>135</v>
      </c>
      <c r="E2050" s="26" t="s">
        <v>2429</v>
      </c>
      <c r="F2050" s="26">
        <f>COUNTIF($C$2:C2050,C2050)</f>
        <v>9</v>
      </c>
    </row>
    <row r="2051" spans="2:6">
      <c r="B2051" s="26" t="str">
        <f>CONCATENATE(C2051,COUNTIF($C$2:C2051,C2051))</f>
        <v>Resende10</v>
      </c>
      <c r="C2051" s="26" t="s">
        <v>533</v>
      </c>
      <c r="D2051" s="26" t="s">
        <v>135</v>
      </c>
      <c r="E2051" s="26" t="s">
        <v>2457</v>
      </c>
      <c r="F2051" s="26">
        <f>COUNTIF($C$2:C2051,C2051)</f>
        <v>10</v>
      </c>
    </row>
    <row r="2052" spans="2:6">
      <c r="B2052" s="26" t="str">
        <f>CONCATENATE(C2052,COUNTIF($C$2:C2052,C2052))</f>
        <v>Resende11</v>
      </c>
      <c r="C2052" s="26" t="s">
        <v>533</v>
      </c>
      <c r="D2052" s="26" t="s">
        <v>135</v>
      </c>
      <c r="E2052" s="26" t="s">
        <v>2492</v>
      </c>
      <c r="F2052" s="26">
        <f>COUNTIF($C$2:C2052,C2052)</f>
        <v>11</v>
      </c>
    </row>
    <row r="2053" spans="2:6">
      <c r="B2053" s="26" t="str">
        <f>CONCATENATE(C2053,COUNTIF($C$2:C2053,C2053))</f>
        <v>São João da Pesqueira1</v>
      </c>
      <c r="C2053" s="26" t="s">
        <v>572</v>
      </c>
      <c r="D2053" s="26" t="s">
        <v>135</v>
      </c>
      <c r="E2053" s="26" t="s">
        <v>1050</v>
      </c>
      <c r="F2053" s="26">
        <f>COUNTIF($C$2:C2053,C2053)</f>
        <v>1</v>
      </c>
    </row>
    <row r="2054" spans="2:6">
      <c r="B2054" s="26" t="str">
        <f>CONCATENATE(C2054,COUNTIF($C$2:C2054,C2054))</f>
        <v>São João da Pesqueira2</v>
      </c>
      <c r="C2054" s="26" t="s">
        <v>572</v>
      </c>
      <c r="D2054" s="26" t="s">
        <v>135</v>
      </c>
      <c r="E2054" s="26" t="s">
        <v>1264</v>
      </c>
      <c r="F2054" s="26">
        <f>COUNTIF($C$2:C2054,C2054)</f>
        <v>2</v>
      </c>
    </row>
    <row r="2055" spans="2:6">
      <c r="B2055" s="26" t="str">
        <f>CONCATENATE(C2055,COUNTIF($C$2:C2055,C2055))</f>
        <v>São João da Pesqueira3</v>
      </c>
      <c r="C2055" s="26" t="s">
        <v>572</v>
      </c>
      <c r="D2055" s="26" t="s">
        <v>135</v>
      </c>
      <c r="E2055" s="26" t="s">
        <v>1859</v>
      </c>
      <c r="F2055" s="26">
        <f>COUNTIF($C$2:C2055,C2055)</f>
        <v>3</v>
      </c>
    </row>
    <row r="2056" spans="2:6">
      <c r="B2056" s="26" t="str">
        <f>CONCATENATE(C2056,COUNTIF($C$2:C2056,C2056))</f>
        <v>São João da Pesqueira4</v>
      </c>
      <c r="C2056" s="26" t="s">
        <v>572</v>
      </c>
      <c r="D2056" s="26" t="s">
        <v>135</v>
      </c>
      <c r="E2056" s="26" t="s">
        <v>1992</v>
      </c>
      <c r="F2056" s="26">
        <f>COUNTIF($C$2:C2056,C2056)</f>
        <v>4</v>
      </c>
    </row>
    <row r="2057" spans="2:6">
      <c r="B2057" s="26" t="str">
        <f>CONCATENATE(C2057,COUNTIF($C$2:C2057,C2057))</f>
        <v>São João da Pesqueira5</v>
      </c>
      <c r="C2057" s="26" t="s">
        <v>572</v>
      </c>
      <c r="D2057" s="26" t="s">
        <v>135</v>
      </c>
      <c r="E2057" s="26" t="s">
        <v>2261</v>
      </c>
      <c r="F2057" s="26">
        <f>COUNTIF($C$2:C2057,C2057)</f>
        <v>5</v>
      </c>
    </row>
    <row r="2058" spans="2:6">
      <c r="B2058" s="26" t="str">
        <f>CONCATENATE(C2058,COUNTIF($C$2:C2058,C2058))</f>
        <v>São João da Pesqueira6</v>
      </c>
      <c r="C2058" s="26" t="s">
        <v>572</v>
      </c>
      <c r="D2058" s="26" t="s">
        <v>135</v>
      </c>
      <c r="E2058" s="26" t="s">
        <v>2452</v>
      </c>
      <c r="F2058" s="26">
        <f>COUNTIF($C$2:C2058,C2058)</f>
        <v>6</v>
      </c>
    </row>
    <row r="2059" spans="2:6">
      <c r="B2059" s="26" t="str">
        <f>CONCATENATE(C2059,COUNTIF($C$2:C2059,C2059))</f>
        <v>São João da Pesqueira7</v>
      </c>
      <c r="C2059" s="26" t="s">
        <v>572</v>
      </c>
      <c r="D2059" s="26" t="s">
        <v>135</v>
      </c>
      <c r="E2059" s="26" t="s">
        <v>2653</v>
      </c>
      <c r="F2059" s="26">
        <f>COUNTIF($C$2:C2059,C2059)</f>
        <v>7</v>
      </c>
    </row>
    <row r="2060" spans="2:6">
      <c r="B2060" s="26" t="str">
        <f>CONCATENATE(C2060,COUNTIF($C$2:C2060,C2060))</f>
        <v>São João da Pesqueira8</v>
      </c>
      <c r="C2060" s="26" t="s">
        <v>572</v>
      </c>
      <c r="D2060" s="26" t="s">
        <v>135</v>
      </c>
      <c r="E2060" s="26" t="s">
        <v>2748</v>
      </c>
      <c r="F2060" s="26">
        <f>COUNTIF($C$2:C2060,C2060)</f>
        <v>8</v>
      </c>
    </row>
    <row r="2061" spans="2:6">
      <c r="B2061" s="26" t="str">
        <f>CONCATENATE(C2061,COUNTIF($C$2:C2061,C2061))</f>
        <v>São João da Pesqueira9</v>
      </c>
      <c r="C2061" s="26" t="s">
        <v>572</v>
      </c>
      <c r="D2061" s="26" t="s">
        <v>135</v>
      </c>
      <c r="E2061" s="26" t="s">
        <v>2808</v>
      </c>
      <c r="F2061" s="26">
        <f>COUNTIF($C$2:C2061,C2061)</f>
        <v>9</v>
      </c>
    </row>
    <row r="2062" spans="2:6">
      <c r="B2062" s="26" t="str">
        <f>CONCATENATE(C2062,COUNTIF($C$2:C2062,C2062))</f>
        <v>São João da Pesqueira10</v>
      </c>
      <c r="C2062" s="26" t="s">
        <v>572</v>
      </c>
      <c r="D2062" s="26" t="s">
        <v>135</v>
      </c>
      <c r="E2062" s="26" t="s">
        <v>2834</v>
      </c>
      <c r="F2062" s="26">
        <f>COUNTIF($C$2:C2062,C2062)</f>
        <v>10</v>
      </c>
    </row>
    <row r="2063" spans="2:6">
      <c r="B2063" s="26" t="str">
        <f>CONCATENATE(C2063,COUNTIF($C$2:C2063,C2063))</f>
        <v>São João da Pesqueira11</v>
      </c>
      <c r="C2063" s="26" t="s">
        <v>572</v>
      </c>
      <c r="D2063" s="26" t="s">
        <v>135</v>
      </c>
      <c r="E2063" s="26" t="s">
        <v>2980</v>
      </c>
      <c r="F2063" s="26">
        <f>COUNTIF($C$2:C2063,C2063)</f>
        <v>11</v>
      </c>
    </row>
    <row r="2064" spans="2:6">
      <c r="B2064" s="26" t="str">
        <f>CONCATENATE(C2064,COUNTIF($C$2:C2064,C2064))</f>
        <v>Sernancelhe1</v>
      </c>
      <c r="C2064" s="26" t="s">
        <v>588</v>
      </c>
      <c r="D2064" s="26" t="s">
        <v>135</v>
      </c>
      <c r="E2064" s="26" t="s">
        <v>647</v>
      </c>
      <c r="F2064" s="26">
        <f>COUNTIF($C$2:C2064,C2064)</f>
        <v>1</v>
      </c>
    </row>
    <row r="2065" spans="2:6">
      <c r="B2065" s="26" t="str">
        <f>CONCATENATE(C2065,COUNTIF($C$2:C2065,C2065))</f>
        <v>Sernancelhe2</v>
      </c>
      <c r="C2065" s="26" t="s">
        <v>588</v>
      </c>
      <c r="D2065" s="26" t="s">
        <v>135</v>
      </c>
      <c r="E2065" s="26" t="s">
        <v>1010</v>
      </c>
      <c r="F2065" s="26">
        <f>COUNTIF($C$2:C2065,C2065)</f>
        <v>2</v>
      </c>
    </row>
    <row r="2066" spans="2:6">
      <c r="B2066" s="26" t="str">
        <f>CONCATENATE(C2066,COUNTIF($C$2:C2066,C2066))</f>
        <v>Sernancelhe3</v>
      </c>
      <c r="C2066" s="26" t="s">
        <v>588</v>
      </c>
      <c r="D2066" s="26" t="s">
        <v>135</v>
      </c>
      <c r="E2066" s="26" t="s">
        <v>1123</v>
      </c>
      <c r="F2066" s="26">
        <f>COUNTIF($C$2:C2066,C2066)</f>
        <v>3</v>
      </c>
    </row>
    <row r="2067" spans="2:6">
      <c r="B2067" s="26" t="str">
        <f>CONCATENATE(C2067,COUNTIF($C$2:C2067,C2067))</f>
        <v>Sernancelhe4</v>
      </c>
      <c r="C2067" s="26" t="s">
        <v>588</v>
      </c>
      <c r="D2067" s="26" t="s">
        <v>135</v>
      </c>
      <c r="E2067" s="26" t="s">
        <v>1211</v>
      </c>
      <c r="F2067" s="26">
        <f>COUNTIF($C$2:C2067,C2067)</f>
        <v>4</v>
      </c>
    </row>
    <row r="2068" spans="2:6">
      <c r="B2068" s="26" t="str">
        <f>CONCATENATE(C2068,COUNTIF($C$2:C2068,C2068))</f>
        <v>Sernancelhe5</v>
      </c>
      <c r="C2068" s="26" t="s">
        <v>588</v>
      </c>
      <c r="D2068" s="26" t="s">
        <v>135</v>
      </c>
      <c r="E2068" s="26" t="s">
        <v>1303</v>
      </c>
      <c r="F2068" s="26">
        <f>COUNTIF($C$2:C2068,C2068)</f>
        <v>5</v>
      </c>
    </row>
    <row r="2069" spans="2:6">
      <c r="B2069" s="26" t="str">
        <f>CONCATENATE(C2069,COUNTIF($C$2:C2069,C2069))</f>
        <v>Sernancelhe6</v>
      </c>
      <c r="C2069" s="26" t="s">
        <v>588</v>
      </c>
      <c r="D2069" s="26" t="s">
        <v>135</v>
      </c>
      <c r="E2069" s="26" t="s">
        <v>1338</v>
      </c>
      <c r="F2069" s="26">
        <f>COUNTIF($C$2:C2069,C2069)</f>
        <v>6</v>
      </c>
    </row>
    <row r="2070" spans="2:6">
      <c r="B2070" s="26" t="str">
        <f>CONCATENATE(C2070,COUNTIF($C$2:C2070,C2070))</f>
        <v>Sernancelhe7</v>
      </c>
      <c r="C2070" s="26" t="s">
        <v>588</v>
      </c>
      <c r="D2070" s="26" t="s">
        <v>135</v>
      </c>
      <c r="E2070" s="26" t="s">
        <v>1371</v>
      </c>
      <c r="F2070" s="26">
        <f>COUNTIF($C$2:C2070,C2070)</f>
        <v>7</v>
      </c>
    </row>
    <row r="2071" spans="2:6">
      <c r="B2071" s="26" t="str">
        <f>CONCATENATE(C2071,COUNTIF($C$2:C2071,C2071))</f>
        <v>Sernancelhe8</v>
      </c>
      <c r="C2071" s="26" t="s">
        <v>588</v>
      </c>
      <c r="D2071" s="26" t="s">
        <v>135</v>
      </c>
      <c r="E2071" s="26" t="s">
        <v>1512</v>
      </c>
      <c r="F2071" s="26">
        <f>COUNTIF($C$2:C2071,C2071)</f>
        <v>8</v>
      </c>
    </row>
    <row r="2072" spans="2:6">
      <c r="B2072" s="26" t="str">
        <f>CONCATENATE(C2072,COUNTIF($C$2:C2072,C2072))</f>
        <v>Sernancelhe9</v>
      </c>
      <c r="C2072" s="26" t="s">
        <v>588</v>
      </c>
      <c r="D2072" s="26" t="s">
        <v>135</v>
      </c>
      <c r="E2072" s="26" t="s">
        <v>1588</v>
      </c>
      <c r="F2072" s="26">
        <f>COUNTIF($C$2:C2072,C2072)</f>
        <v>9</v>
      </c>
    </row>
    <row r="2073" spans="2:6">
      <c r="B2073" s="26" t="str">
        <f>CONCATENATE(C2073,COUNTIF($C$2:C2073,C2073))</f>
        <v>Sernancelhe10</v>
      </c>
      <c r="C2073" s="26" t="s">
        <v>588</v>
      </c>
      <c r="D2073" s="26" t="s">
        <v>135</v>
      </c>
      <c r="E2073" s="26" t="s">
        <v>2036</v>
      </c>
      <c r="F2073" s="26">
        <f>COUNTIF($C$2:C2073,C2073)</f>
        <v>10</v>
      </c>
    </row>
    <row r="2074" spans="2:6">
      <c r="B2074" s="26" t="str">
        <f>CONCATENATE(C2074,COUNTIF($C$2:C2074,C2074))</f>
        <v>Sernancelhe11</v>
      </c>
      <c r="C2074" s="26" t="s">
        <v>588</v>
      </c>
      <c r="D2074" s="26" t="s">
        <v>135</v>
      </c>
      <c r="E2074" s="26" t="s">
        <v>2164</v>
      </c>
      <c r="F2074" s="26">
        <f>COUNTIF($C$2:C2074,C2074)</f>
        <v>11</v>
      </c>
    </row>
    <row r="2075" spans="2:6">
      <c r="B2075" s="26" t="str">
        <f>CONCATENATE(C2075,COUNTIF($C$2:C2075,C2075))</f>
        <v>Sernancelhe12</v>
      </c>
      <c r="C2075" s="26" t="s">
        <v>588</v>
      </c>
      <c r="D2075" s="26" t="s">
        <v>135</v>
      </c>
      <c r="E2075" s="26" t="s">
        <v>2591</v>
      </c>
      <c r="F2075" s="26">
        <f>COUNTIF($C$2:C2075,C2075)</f>
        <v>12</v>
      </c>
    </row>
    <row r="2076" spans="2:6">
      <c r="B2076" s="26" t="str">
        <f>CONCATENATE(C2076,COUNTIF($C$2:C2076,C2076))</f>
        <v>Sernancelhe13</v>
      </c>
      <c r="C2076" s="26" t="s">
        <v>588</v>
      </c>
      <c r="D2076" s="26" t="s">
        <v>135</v>
      </c>
      <c r="E2076" s="26" t="s">
        <v>2898</v>
      </c>
      <c r="F2076" s="26">
        <f>COUNTIF($C$2:C2076,C2076)</f>
        <v>13</v>
      </c>
    </row>
    <row r="2077" spans="2:6">
      <c r="B2077" s="26" t="str">
        <f>CONCATENATE(C2077,COUNTIF($C$2:C2077,C2077))</f>
        <v>Tabuaço1</v>
      </c>
      <c r="C2077" s="26" t="s">
        <v>610</v>
      </c>
      <c r="D2077" s="26" t="s">
        <v>135</v>
      </c>
      <c r="E2077" s="26" t="s">
        <v>173</v>
      </c>
      <c r="F2077" s="26">
        <f>COUNTIF($C$2:C2077,C2077)</f>
        <v>1</v>
      </c>
    </row>
    <row r="2078" spans="2:6">
      <c r="B2078" s="26" t="str">
        <f>CONCATENATE(C2078,COUNTIF($C$2:C2078,C2078))</f>
        <v>Tabuaço2</v>
      </c>
      <c r="C2078" s="26" t="s">
        <v>610</v>
      </c>
      <c r="D2078" s="26" t="s">
        <v>135</v>
      </c>
      <c r="E2078" s="26" t="s">
        <v>589</v>
      </c>
      <c r="F2078" s="26">
        <f>COUNTIF($C$2:C2078,C2078)</f>
        <v>2</v>
      </c>
    </row>
    <row r="2079" spans="2:6">
      <c r="B2079" s="26" t="str">
        <f>CONCATENATE(C2079,COUNTIF($C$2:C2079,C2079))</f>
        <v>Tabuaço3</v>
      </c>
      <c r="C2079" s="26" t="s">
        <v>610</v>
      </c>
      <c r="D2079" s="26" t="s">
        <v>135</v>
      </c>
      <c r="E2079" s="26" t="s">
        <v>770</v>
      </c>
      <c r="F2079" s="26">
        <f>COUNTIF($C$2:C2079,C2079)</f>
        <v>3</v>
      </c>
    </row>
    <row r="2080" spans="2:6">
      <c r="B2080" s="26" t="str">
        <f>CONCATENATE(C2080,COUNTIF($C$2:C2080,C2080))</f>
        <v>Tabuaço4</v>
      </c>
      <c r="C2080" s="26" t="s">
        <v>610</v>
      </c>
      <c r="D2080" s="26" t="s">
        <v>135</v>
      </c>
      <c r="E2080" s="26" t="s">
        <v>1118</v>
      </c>
      <c r="F2080" s="26">
        <f>COUNTIF($C$2:C2080,C2080)</f>
        <v>4</v>
      </c>
    </row>
    <row r="2081" spans="2:6">
      <c r="B2081" s="26" t="str">
        <f>CONCATENATE(C2081,COUNTIF($C$2:C2081,C2081))</f>
        <v>Tabuaço5</v>
      </c>
      <c r="C2081" s="26" t="s">
        <v>610</v>
      </c>
      <c r="D2081" s="26" t="s">
        <v>135</v>
      </c>
      <c r="E2081" s="26" t="s">
        <v>1224</v>
      </c>
      <c r="F2081" s="26">
        <f>COUNTIF($C$2:C2081,C2081)</f>
        <v>5</v>
      </c>
    </row>
    <row r="2082" spans="2:6">
      <c r="B2082" s="26" t="str">
        <f>CONCATENATE(C2082,COUNTIF($C$2:C2082,C2082))</f>
        <v>Tabuaço6</v>
      </c>
      <c r="C2082" s="26" t="s">
        <v>610</v>
      </c>
      <c r="D2082" s="26" t="s">
        <v>135</v>
      </c>
      <c r="E2082" s="26" t="s">
        <v>1509</v>
      </c>
      <c r="F2082" s="26">
        <f>COUNTIF($C$2:C2082,C2082)</f>
        <v>6</v>
      </c>
    </row>
    <row r="2083" spans="2:6">
      <c r="B2083" s="26" t="str">
        <f>CONCATENATE(C2083,COUNTIF($C$2:C2083,C2083))</f>
        <v>Tabuaço7</v>
      </c>
      <c r="C2083" s="26" t="s">
        <v>610</v>
      </c>
      <c r="D2083" s="26" t="s">
        <v>135</v>
      </c>
      <c r="E2083" s="26" t="s">
        <v>1631</v>
      </c>
      <c r="F2083" s="26">
        <f>COUNTIF($C$2:C2083,C2083)</f>
        <v>7</v>
      </c>
    </row>
    <row r="2084" spans="2:6">
      <c r="B2084" s="26" t="str">
        <f>CONCATENATE(C2084,COUNTIF($C$2:C2084,C2084))</f>
        <v>Tabuaço8</v>
      </c>
      <c r="C2084" s="26" t="s">
        <v>610</v>
      </c>
      <c r="D2084" s="26" t="s">
        <v>135</v>
      </c>
      <c r="E2084" s="26" t="s">
        <v>1982</v>
      </c>
      <c r="F2084" s="26">
        <f>COUNTIF($C$2:C2084,C2084)</f>
        <v>8</v>
      </c>
    </row>
    <row r="2085" spans="2:6">
      <c r="B2085" s="26" t="str">
        <f>CONCATENATE(C2085,COUNTIF($C$2:C2085,C2085))</f>
        <v>Tabuaço9</v>
      </c>
      <c r="C2085" s="26" t="s">
        <v>610</v>
      </c>
      <c r="D2085" s="26" t="s">
        <v>135</v>
      </c>
      <c r="E2085" s="26" t="s">
        <v>2077</v>
      </c>
      <c r="F2085" s="26">
        <f>COUNTIF($C$2:C2085,C2085)</f>
        <v>9</v>
      </c>
    </row>
    <row r="2086" spans="2:6">
      <c r="B2086" s="26" t="str">
        <f>CONCATENATE(C2086,COUNTIF($C$2:C2086,C2086))</f>
        <v>Tabuaço10</v>
      </c>
      <c r="C2086" s="26" t="s">
        <v>610</v>
      </c>
      <c r="D2086" s="26" t="s">
        <v>135</v>
      </c>
      <c r="E2086" s="26" t="s">
        <v>2581</v>
      </c>
      <c r="F2086" s="26">
        <f>COUNTIF($C$2:C2086,C2086)</f>
        <v>10</v>
      </c>
    </row>
    <row r="2087" spans="2:6">
      <c r="B2087" s="26" t="str">
        <f>CONCATENATE(C2087,COUNTIF($C$2:C2087,C2087))</f>
        <v>Tabuaço11</v>
      </c>
      <c r="C2087" s="26" t="s">
        <v>610</v>
      </c>
      <c r="D2087" s="26" t="s">
        <v>135</v>
      </c>
      <c r="E2087" s="26" t="s">
        <v>610</v>
      </c>
      <c r="F2087" s="26">
        <f>COUNTIF($C$2:C2087,C2087)</f>
        <v>11</v>
      </c>
    </row>
    <row r="2088" spans="2:6">
      <c r="B2088" s="26" t="str">
        <f>CONCATENATE(C2088,COUNTIF($C$2:C2088,C2088))</f>
        <v>Tabuaço12</v>
      </c>
      <c r="C2088" s="26" t="s">
        <v>610</v>
      </c>
      <c r="D2088" s="26" t="s">
        <v>135</v>
      </c>
      <c r="E2088" s="26" t="s">
        <v>2688</v>
      </c>
      <c r="F2088" s="26">
        <f>COUNTIF($C$2:C2088,C2088)</f>
        <v>12</v>
      </c>
    </row>
    <row r="2089" spans="2:6">
      <c r="B2089" s="26" t="str">
        <f>CONCATENATE(C2089,COUNTIF($C$2:C2089,C2089))</f>
        <v>Tabuaço13</v>
      </c>
      <c r="C2089" s="26" t="s">
        <v>610</v>
      </c>
      <c r="D2089" s="26" t="s">
        <v>135</v>
      </c>
      <c r="E2089" s="26" t="s">
        <v>2826</v>
      </c>
      <c r="F2089" s="26">
        <f>COUNTIF($C$2:C2089,C2089)</f>
        <v>13</v>
      </c>
    </row>
    <row r="2090" spans="2:6">
      <c r="B2090" s="26" t="str">
        <f>CONCATENATE(C2090,COUNTIF($C$2:C2090,C2090))</f>
        <v>Tarouca1</v>
      </c>
      <c r="C2090" s="26" t="s">
        <v>612</v>
      </c>
      <c r="D2090" s="26" t="s">
        <v>135</v>
      </c>
      <c r="E2090" s="26" t="s">
        <v>1501</v>
      </c>
      <c r="F2090" s="26">
        <f>COUNTIF($C$2:C2090,C2090)</f>
        <v>1</v>
      </c>
    </row>
    <row r="2091" spans="2:6">
      <c r="B2091" s="26" t="str">
        <f>CONCATENATE(C2091,COUNTIF($C$2:C2091,C2091))</f>
        <v>Tarouca2</v>
      </c>
      <c r="C2091" s="26" t="s">
        <v>612</v>
      </c>
      <c r="D2091" s="26" t="s">
        <v>135</v>
      </c>
      <c r="E2091" s="26" t="s">
        <v>1511</v>
      </c>
      <c r="F2091" s="26">
        <f>COUNTIF($C$2:C2091,C2091)</f>
        <v>2</v>
      </c>
    </row>
    <row r="2092" spans="2:6">
      <c r="B2092" s="26" t="str">
        <f>CONCATENATE(C2092,COUNTIF($C$2:C2092,C2092))</f>
        <v>Tarouca3</v>
      </c>
      <c r="C2092" s="26" t="s">
        <v>612</v>
      </c>
      <c r="D2092" s="26" t="s">
        <v>135</v>
      </c>
      <c r="E2092" s="26" t="s">
        <v>1801</v>
      </c>
      <c r="F2092" s="26">
        <f>COUNTIF($C$2:C2092,C2092)</f>
        <v>3</v>
      </c>
    </row>
    <row r="2093" spans="2:6">
      <c r="B2093" s="26" t="str">
        <f>CONCATENATE(C2093,COUNTIF($C$2:C2093,C2093))</f>
        <v>Tarouca4</v>
      </c>
      <c r="C2093" s="26" t="s">
        <v>612</v>
      </c>
      <c r="D2093" s="26" t="s">
        <v>135</v>
      </c>
      <c r="E2093" s="26" t="s">
        <v>2309</v>
      </c>
      <c r="F2093" s="26">
        <f>COUNTIF($C$2:C2093,C2093)</f>
        <v>4</v>
      </c>
    </row>
    <row r="2094" spans="2:6">
      <c r="B2094" s="26" t="str">
        <f>CONCATENATE(C2094,COUNTIF($C$2:C2094,C2094))</f>
        <v>Tarouca5</v>
      </c>
      <c r="C2094" s="26" t="s">
        <v>612</v>
      </c>
      <c r="D2094" s="26" t="s">
        <v>135</v>
      </c>
      <c r="E2094" s="26" t="s">
        <v>2462</v>
      </c>
      <c r="F2094" s="26">
        <f>COUNTIF($C$2:C2094,C2094)</f>
        <v>5</v>
      </c>
    </row>
    <row r="2095" spans="2:6">
      <c r="B2095" s="26" t="str">
        <f>CONCATENATE(C2095,COUNTIF($C$2:C2095,C2095))</f>
        <v>Tarouca6</v>
      </c>
      <c r="C2095" s="26" t="s">
        <v>612</v>
      </c>
      <c r="D2095" s="26" t="s">
        <v>135</v>
      </c>
      <c r="E2095" s="26" t="s">
        <v>2681</v>
      </c>
      <c r="F2095" s="26">
        <f>COUNTIF($C$2:C2095,C2095)</f>
        <v>6</v>
      </c>
    </row>
    <row r="2096" spans="2:6">
      <c r="B2096" s="26" t="str">
        <f>CONCATENATE(C2096,COUNTIF($C$2:C2096,C2096))</f>
        <v>Tarouca7</v>
      </c>
      <c r="C2096" s="26" t="s">
        <v>612</v>
      </c>
      <c r="D2096" s="26" t="s">
        <v>135</v>
      </c>
      <c r="E2096" s="26" t="s">
        <v>2842</v>
      </c>
      <c r="F2096" s="26">
        <f>COUNTIF($C$2:C2096,C2096)</f>
        <v>7</v>
      </c>
    </row>
    <row r="2097" spans="2:6">
      <c r="B2097" s="28" t="str">
        <f>CONCATENATE(C2097,COUNTIF($C$2:C2097,C2097))</f>
        <v>Barcelos1</v>
      </c>
      <c r="C2097" s="28" t="s">
        <v>190</v>
      </c>
      <c r="D2097" s="28" t="s">
        <v>138</v>
      </c>
      <c r="E2097" s="28" t="s">
        <v>98</v>
      </c>
      <c r="F2097" s="28">
        <f>COUNTIF($C$2:C2097,C2097)</f>
        <v>1</v>
      </c>
    </row>
    <row r="2098" spans="2:6">
      <c r="B2098" s="28" t="str">
        <f>CONCATENATE(C2098,COUNTIF($C$2:C2098,C2098))</f>
        <v>Barcelos2</v>
      </c>
      <c r="C2098" s="28" t="s">
        <v>190</v>
      </c>
      <c r="D2098" s="28" t="s">
        <v>138</v>
      </c>
      <c r="E2098" s="28" t="s">
        <v>131</v>
      </c>
      <c r="F2098" s="28">
        <f>COUNTIF($C$2:C2098,C2098)</f>
        <v>2</v>
      </c>
    </row>
    <row r="2099" spans="2:6">
      <c r="B2099" s="28" t="str">
        <f>CONCATENATE(C2099,COUNTIF($C$2:C2099,C2099))</f>
        <v>Barcelos3</v>
      </c>
      <c r="C2099" s="28" t="s">
        <v>190</v>
      </c>
      <c r="D2099" s="28" t="s">
        <v>138</v>
      </c>
      <c r="E2099" s="28" t="s">
        <v>165</v>
      </c>
      <c r="F2099" s="28">
        <f>COUNTIF($C$2:C2099,C2099)</f>
        <v>3</v>
      </c>
    </row>
    <row r="2100" spans="2:6">
      <c r="B2100" s="28" t="str">
        <f>CONCATENATE(C2100,COUNTIF($C$2:C2100,C2100))</f>
        <v>Barcelos4</v>
      </c>
      <c r="C2100" s="28" t="s">
        <v>190</v>
      </c>
      <c r="D2100" s="28" t="s">
        <v>138</v>
      </c>
      <c r="E2100" s="28" t="s">
        <v>236</v>
      </c>
      <c r="F2100" s="28">
        <f>COUNTIF($C$2:C2100,C2100)</f>
        <v>4</v>
      </c>
    </row>
    <row r="2101" spans="2:6">
      <c r="B2101" s="28" t="str">
        <f>CONCATENATE(C2101,COUNTIF($C$2:C2101,C2101))</f>
        <v>Barcelos5</v>
      </c>
      <c r="C2101" s="28" t="s">
        <v>190</v>
      </c>
      <c r="D2101" s="28" t="s">
        <v>138</v>
      </c>
      <c r="E2101" s="28" t="s">
        <v>335</v>
      </c>
      <c r="F2101" s="28">
        <f>COUNTIF($C$2:C2101,C2101)</f>
        <v>5</v>
      </c>
    </row>
    <row r="2102" spans="2:6">
      <c r="B2102" s="28" t="str">
        <f>CONCATENATE(C2102,COUNTIF($C$2:C2102,C2102))</f>
        <v>Barcelos6</v>
      </c>
      <c r="C2102" s="28" t="s">
        <v>190</v>
      </c>
      <c r="D2102" s="28" t="s">
        <v>138</v>
      </c>
      <c r="E2102" s="28" t="s">
        <v>382</v>
      </c>
      <c r="F2102" s="28">
        <f>COUNTIF($C$2:C2102,C2102)</f>
        <v>6</v>
      </c>
    </row>
    <row r="2103" spans="2:6">
      <c r="B2103" s="28" t="str">
        <f>CONCATENATE(C2103,COUNTIF($C$2:C2103,C2103))</f>
        <v>Barcelos7</v>
      </c>
      <c r="C2103" s="28" t="s">
        <v>190</v>
      </c>
      <c r="D2103" s="28" t="s">
        <v>138</v>
      </c>
      <c r="E2103" s="28" t="s">
        <v>469</v>
      </c>
      <c r="F2103" s="28">
        <f>COUNTIF($C$2:C2103,C2103)</f>
        <v>7</v>
      </c>
    </row>
    <row r="2104" spans="2:6">
      <c r="B2104" s="28" t="str">
        <f>CONCATENATE(C2104,COUNTIF($C$2:C2104,C2104))</f>
        <v>Barcelos8</v>
      </c>
      <c r="C2104" s="28" t="s">
        <v>190</v>
      </c>
      <c r="D2104" s="28" t="s">
        <v>138</v>
      </c>
      <c r="E2104" s="28" t="s">
        <v>484</v>
      </c>
      <c r="F2104" s="28">
        <f>COUNTIF($C$2:C2104,C2104)</f>
        <v>8</v>
      </c>
    </row>
    <row r="2105" spans="2:6">
      <c r="B2105" s="28" t="str">
        <f>CONCATENATE(C2105,COUNTIF($C$2:C2105,C2105))</f>
        <v>Barcelos9</v>
      </c>
      <c r="C2105" s="28" t="s">
        <v>190</v>
      </c>
      <c r="D2105" s="28" t="s">
        <v>138</v>
      </c>
      <c r="E2105" s="28" t="s">
        <v>598</v>
      </c>
      <c r="F2105" s="28">
        <f>COUNTIF($C$2:C2105,C2105)</f>
        <v>9</v>
      </c>
    </row>
    <row r="2106" spans="2:6">
      <c r="B2106" s="28" t="str">
        <f>CONCATENATE(C2106,COUNTIF($C$2:C2106,C2106))</f>
        <v>Barcelos10</v>
      </c>
      <c r="C2106" s="28" t="s">
        <v>190</v>
      </c>
      <c r="D2106" s="28" t="s">
        <v>138</v>
      </c>
      <c r="E2106" s="28" t="s">
        <v>617</v>
      </c>
      <c r="F2106" s="28">
        <f>COUNTIF($C$2:C2106,C2106)</f>
        <v>10</v>
      </c>
    </row>
    <row r="2107" spans="2:6">
      <c r="B2107" s="28" t="str">
        <f>CONCATENATE(C2107,COUNTIF($C$2:C2107,C2107))</f>
        <v>Barcelos11</v>
      </c>
      <c r="C2107" s="28" t="s">
        <v>190</v>
      </c>
      <c r="D2107" s="28" t="s">
        <v>138</v>
      </c>
      <c r="E2107" s="28" t="s">
        <v>619</v>
      </c>
      <c r="F2107" s="28">
        <f>COUNTIF($C$2:C2107,C2107)</f>
        <v>11</v>
      </c>
    </row>
    <row r="2108" spans="2:6">
      <c r="B2108" s="28" t="str">
        <f>CONCATENATE(C2108,COUNTIF($C$2:C2108,C2108))</f>
        <v>Barcelos12</v>
      </c>
      <c r="C2108" s="28" t="s">
        <v>190</v>
      </c>
      <c r="D2108" s="28" t="s">
        <v>138</v>
      </c>
      <c r="E2108" s="28" t="s">
        <v>758</v>
      </c>
      <c r="F2108" s="28">
        <f>COUNTIF($C$2:C2108,C2108)</f>
        <v>12</v>
      </c>
    </row>
    <row r="2109" spans="2:6">
      <c r="B2109" s="28" t="str">
        <f>CONCATENATE(C2109,COUNTIF($C$2:C2109,C2109))</f>
        <v>Barcelos13</v>
      </c>
      <c r="C2109" s="28" t="s">
        <v>190</v>
      </c>
      <c r="D2109" s="28" t="s">
        <v>138</v>
      </c>
      <c r="E2109" s="28" t="s">
        <v>766</v>
      </c>
      <c r="F2109" s="28">
        <f>COUNTIF($C$2:C2109,C2109)</f>
        <v>13</v>
      </c>
    </row>
    <row r="2110" spans="2:6">
      <c r="B2110" s="28" t="str">
        <f>CONCATENATE(C2110,COUNTIF($C$2:C2110,C2110))</f>
        <v>Barcelos14</v>
      </c>
      <c r="C2110" s="28" t="s">
        <v>190</v>
      </c>
      <c r="D2110" s="28" t="s">
        <v>138</v>
      </c>
      <c r="E2110" s="28" t="s">
        <v>767</v>
      </c>
      <c r="F2110" s="28">
        <f>COUNTIF($C$2:C2110,C2110)</f>
        <v>14</v>
      </c>
    </row>
    <row r="2111" spans="2:6">
      <c r="B2111" s="28" t="str">
        <f>CONCATENATE(C2111,COUNTIF($C$2:C2111,C2111))</f>
        <v>Barcelos15</v>
      </c>
      <c r="C2111" s="28" t="s">
        <v>190</v>
      </c>
      <c r="D2111" s="28" t="s">
        <v>138</v>
      </c>
      <c r="E2111" s="28" t="s">
        <v>772</v>
      </c>
      <c r="F2111" s="28">
        <f>COUNTIF($C$2:C2111,C2111)</f>
        <v>15</v>
      </c>
    </row>
    <row r="2112" spans="2:6">
      <c r="B2112" s="28" t="str">
        <f>CONCATENATE(C2112,COUNTIF($C$2:C2112,C2112))</f>
        <v>Barcelos16</v>
      </c>
      <c r="C2112" s="28" t="s">
        <v>190</v>
      </c>
      <c r="D2112" s="28" t="s">
        <v>138</v>
      </c>
      <c r="E2112" s="28" t="s">
        <v>931</v>
      </c>
      <c r="F2112" s="28">
        <f>COUNTIF($C$2:C2112,C2112)</f>
        <v>16</v>
      </c>
    </row>
    <row r="2113" spans="2:6">
      <c r="B2113" s="28" t="str">
        <f>CONCATENATE(C2113,COUNTIF($C$2:C2113,C2113))</f>
        <v>Barcelos17</v>
      </c>
      <c r="C2113" s="28" t="s">
        <v>190</v>
      </c>
      <c r="D2113" s="28" t="s">
        <v>138</v>
      </c>
      <c r="E2113" s="28" t="s">
        <v>950</v>
      </c>
      <c r="F2113" s="28">
        <f>COUNTIF($C$2:C2113,C2113)</f>
        <v>17</v>
      </c>
    </row>
    <row r="2114" spans="2:6">
      <c r="B2114" s="28" t="str">
        <f>CONCATENATE(C2114,COUNTIF($C$2:C2114,C2114))</f>
        <v>Barcelos18</v>
      </c>
      <c r="C2114" s="28" t="s">
        <v>190</v>
      </c>
      <c r="D2114" s="28" t="s">
        <v>138</v>
      </c>
      <c r="E2114" s="28" t="s">
        <v>985</v>
      </c>
      <c r="F2114" s="28">
        <f>COUNTIF($C$2:C2114,C2114)</f>
        <v>18</v>
      </c>
    </row>
    <row r="2115" spans="2:6">
      <c r="B2115" s="28" t="str">
        <f>CONCATENATE(C2115,COUNTIF($C$2:C2115,C2115))</f>
        <v>Barcelos19</v>
      </c>
      <c r="C2115" s="28" t="s">
        <v>190</v>
      </c>
      <c r="D2115" s="28" t="s">
        <v>138</v>
      </c>
      <c r="E2115" s="28" t="s">
        <v>1015</v>
      </c>
      <c r="F2115" s="28">
        <f>COUNTIF($C$2:C2115,C2115)</f>
        <v>19</v>
      </c>
    </row>
    <row r="2116" spans="2:6">
      <c r="B2116" s="28" t="str">
        <f>CONCATENATE(C2116,COUNTIF($C$2:C2116,C2116))</f>
        <v>Barcelos20</v>
      </c>
      <c r="C2116" s="28" t="s">
        <v>190</v>
      </c>
      <c r="D2116" s="28" t="s">
        <v>138</v>
      </c>
      <c r="E2116" s="28" t="s">
        <v>1023</v>
      </c>
      <c r="F2116" s="28">
        <f>COUNTIF($C$2:C2116,C2116)</f>
        <v>20</v>
      </c>
    </row>
    <row r="2117" spans="2:6">
      <c r="B2117" s="28" t="str">
        <f>CONCATENATE(C2117,COUNTIF($C$2:C2117,C2117))</f>
        <v>Barcelos21</v>
      </c>
      <c r="C2117" s="28" t="s">
        <v>190</v>
      </c>
      <c r="D2117" s="28" t="s">
        <v>138</v>
      </c>
      <c r="E2117" s="28" t="s">
        <v>1026</v>
      </c>
      <c r="F2117" s="28">
        <f>COUNTIF($C$2:C2117,C2117)</f>
        <v>21</v>
      </c>
    </row>
    <row r="2118" spans="2:6">
      <c r="B2118" s="28" t="str">
        <f>CONCATENATE(C2118,COUNTIF($C$2:C2118,C2118))</f>
        <v>Barcelos22</v>
      </c>
      <c r="C2118" s="28" t="s">
        <v>190</v>
      </c>
      <c r="D2118" s="28" t="s">
        <v>138</v>
      </c>
      <c r="E2118" s="28" t="s">
        <v>1122</v>
      </c>
      <c r="F2118" s="28">
        <f>COUNTIF($C$2:C2118,C2118)</f>
        <v>22</v>
      </c>
    </row>
    <row r="2119" spans="2:6">
      <c r="B2119" s="28" t="str">
        <f>CONCATENATE(C2119,COUNTIF($C$2:C2119,C2119))</f>
        <v>Barcelos23</v>
      </c>
      <c r="C2119" s="28" t="s">
        <v>190</v>
      </c>
      <c r="D2119" s="28" t="s">
        <v>138</v>
      </c>
      <c r="E2119" s="28" t="s">
        <v>1172</v>
      </c>
      <c r="F2119" s="28">
        <f>COUNTIF($C$2:C2119,C2119)</f>
        <v>23</v>
      </c>
    </row>
    <row r="2120" spans="2:6">
      <c r="B2120" s="28" t="str">
        <f>CONCATENATE(C2120,COUNTIF($C$2:C2120,C2120))</f>
        <v>Barcelos24</v>
      </c>
      <c r="C2120" s="28" t="s">
        <v>190</v>
      </c>
      <c r="D2120" s="28" t="s">
        <v>138</v>
      </c>
      <c r="E2120" s="28" t="s">
        <v>1199</v>
      </c>
      <c r="F2120" s="28">
        <f>COUNTIF($C$2:C2120,C2120)</f>
        <v>24</v>
      </c>
    </row>
    <row r="2121" spans="2:6">
      <c r="B2121" s="28" t="str">
        <f>CONCATENATE(C2121,COUNTIF($C$2:C2121,C2121))</f>
        <v>Barcelos25</v>
      </c>
      <c r="C2121" s="28" t="s">
        <v>190</v>
      </c>
      <c r="D2121" s="28" t="s">
        <v>138</v>
      </c>
      <c r="E2121" s="28" t="s">
        <v>1201</v>
      </c>
      <c r="F2121" s="28">
        <f>COUNTIF($C$2:C2121,C2121)</f>
        <v>25</v>
      </c>
    </row>
    <row r="2122" spans="2:6">
      <c r="B2122" s="28" t="str">
        <f>CONCATENATE(C2122,COUNTIF($C$2:C2122,C2122))</f>
        <v>Barcelos26</v>
      </c>
      <c r="C2122" s="28" t="s">
        <v>190</v>
      </c>
      <c r="D2122" s="28" t="s">
        <v>138</v>
      </c>
      <c r="E2122" s="28" t="s">
        <v>1233</v>
      </c>
      <c r="F2122" s="28">
        <f>COUNTIF($C$2:C2122,C2122)</f>
        <v>26</v>
      </c>
    </row>
    <row r="2123" spans="2:6">
      <c r="B2123" s="28" t="str">
        <f>CONCATENATE(C2123,COUNTIF($C$2:C2123,C2123))</f>
        <v>Barcelos27</v>
      </c>
      <c r="C2123" s="28" t="s">
        <v>190</v>
      </c>
      <c r="D2123" s="28" t="s">
        <v>138</v>
      </c>
      <c r="E2123" s="28" t="s">
        <v>1384</v>
      </c>
      <c r="F2123" s="28">
        <f>COUNTIF($C$2:C2123,C2123)</f>
        <v>27</v>
      </c>
    </row>
    <row r="2124" spans="2:6">
      <c r="B2124" s="28" t="str">
        <f>CONCATENATE(C2124,COUNTIF($C$2:C2124,C2124))</f>
        <v>Barcelos28</v>
      </c>
      <c r="C2124" s="28" t="s">
        <v>190</v>
      </c>
      <c r="D2124" s="28" t="s">
        <v>138</v>
      </c>
      <c r="E2124" s="28" t="s">
        <v>1400</v>
      </c>
      <c r="F2124" s="28">
        <f>COUNTIF($C$2:C2124,C2124)</f>
        <v>28</v>
      </c>
    </row>
    <row r="2125" spans="2:6">
      <c r="B2125" s="28" t="str">
        <f>CONCATENATE(C2125,COUNTIF($C$2:C2125,C2125))</f>
        <v>Barcelos29</v>
      </c>
      <c r="C2125" s="28" t="s">
        <v>190</v>
      </c>
      <c r="D2125" s="28" t="s">
        <v>138</v>
      </c>
      <c r="E2125" s="28" t="s">
        <v>1447</v>
      </c>
      <c r="F2125" s="28">
        <f>COUNTIF($C$2:C2125,C2125)</f>
        <v>29</v>
      </c>
    </row>
    <row r="2126" spans="2:6">
      <c r="B2126" s="28" t="str">
        <f>CONCATENATE(C2126,COUNTIF($C$2:C2126,C2126))</f>
        <v>Barcelos30</v>
      </c>
      <c r="C2126" s="28" t="s">
        <v>190</v>
      </c>
      <c r="D2126" s="28" t="s">
        <v>138</v>
      </c>
      <c r="E2126" s="28" t="s">
        <v>1448</v>
      </c>
      <c r="F2126" s="28">
        <f>COUNTIF($C$2:C2126,C2126)</f>
        <v>30</v>
      </c>
    </row>
    <row r="2127" spans="2:6">
      <c r="B2127" s="28" t="str">
        <f>CONCATENATE(C2127,COUNTIF($C$2:C2127,C2127))</f>
        <v>Barcelos31</v>
      </c>
      <c r="C2127" s="28" t="s">
        <v>190</v>
      </c>
      <c r="D2127" s="28" t="s">
        <v>138</v>
      </c>
      <c r="E2127" s="28" t="s">
        <v>1451</v>
      </c>
      <c r="F2127" s="28">
        <f>COUNTIF($C$2:C2127,C2127)</f>
        <v>31</v>
      </c>
    </row>
    <row r="2128" spans="2:6">
      <c r="B2128" s="28" t="str">
        <f>CONCATENATE(C2128,COUNTIF($C$2:C2128,C2128))</f>
        <v>Barcelos32</v>
      </c>
      <c r="C2128" s="28" t="s">
        <v>190</v>
      </c>
      <c r="D2128" s="28" t="s">
        <v>138</v>
      </c>
      <c r="E2128" s="28" t="s">
        <v>1473</v>
      </c>
      <c r="F2128" s="28">
        <f>COUNTIF($C$2:C2128,C2128)</f>
        <v>32</v>
      </c>
    </row>
    <row r="2129" spans="2:6">
      <c r="B2129" s="28" t="str">
        <f>CONCATENATE(C2129,COUNTIF($C$2:C2129,C2129))</f>
        <v>Barcelos33</v>
      </c>
      <c r="C2129" s="28" t="s">
        <v>190</v>
      </c>
      <c r="D2129" s="28" t="s">
        <v>138</v>
      </c>
      <c r="E2129" s="28" t="s">
        <v>1578</v>
      </c>
      <c r="F2129" s="28">
        <f>COUNTIF($C$2:C2129,C2129)</f>
        <v>33</v>
      </c>
    </row>
    <row r="2130" spans="2:6">
      <c r="B2130" s="28" t="str">
        <f>CONCATENATE(C2130,COUNTIF($C$2:C2130,C2130))</f>
        <v>Barcelos34</v>
      </c>
      <c r="C2130" s="28" t="s">
        <v>190</v>
      </c>
      <c r="D2130" s="28" t="s">
        <v>138</v>
      </c>
      <c r="E2130" s="28" t="s">
        <v>1616</v>
      </c>
      <c r="F2130" s="28">
        <f>COUNTIF($C$2:C2130,C2130)</f>
        <v>34</v>
      </c>
    </row>
    <row r="2131" spans="2:6">
      <c r="B2131" s="28" t="str">
        <f>CONCATENATE(C2131,COUNTIF($C$2:C2131,C2131))</f>
        <v>Barcelos35</v>
      </c>
      <c r="C2131" s="28" t="s">
        <v>190</v>
      </c>
      <c r="D2131" s="28" t="s">
        <v>138</v>
      </c>
      <c r="E2131" s="28" t="s">
        <v>1676</v>
      </c>
      <c r="F2131" s="28">
        <f>COUNTIF($C$2:C2131,C2131)</f>
        <v>35</v>
      </c>
    </row>
    <row r="2132" spans="2:6">
      <c r="B2132" s="28" t="str">
        <f>CONCATENATE(C2132,COUNTIF($C$2:C2132,C2132))</f>
        <v>Barcelos36</v>
      </c>
      <c r="C2132" s="28" t="s">
        <v>190</v>
      </c>
      <c r="D2132" s="28" t="s">
        <v>138</v>
      </c>
      <c r="E2132" s="28" t="s">
        <v>1699</v>
      </c>
      <c r="F2132" s="28">
        <f>COUNTIF($C$2:C2132,C2132)</f>
        <v>36</v>
      </c>
    </row>
    <row r="2133" spans="2:6">
      <c r="B2133" s="28" t="str">
        <f>CONCATENATE(C2133,COUNTIF($C$2:C2133,C2133))</f>
        <v>Barcelos37</v>
      </c>
      <c r="C2133" s="28" t="s">
        <v>190</v>
      </c>
      <c r="D2133" s="28" t="s">
        <v>138</v>
      </c>
      <c r="E2133" s="28" t="s">
        <v>1718</v>
      </c>
      <c r="F2133" s="28">
        <f>COUNTIF($C$2:C2133,C2133)</f>
        <v>37</v>
      </c>
    </row>
    <row r="2134" spans="2:6">
      <c r="B2134" s="28" t="str">
        <f>CONCATENATE(C2134,COUNTIF($C$2:C2134,C2134))</f>
        <v>Barcelos38</v>
      </c>
      <c r="C2134" s="28" t="s">
        <v>190</v>
      </c>
      <c r="D2134" s="28" t="s">
        <v>138</v>
      </c>
      <c r="E2134" s="28" t="s">
        <v>1767</v>
      </c>
      <c r="F2134" s="28">
        <f>COUNTIF($C$2:C2134,C2134)</f>
        <v>38</v>
      </c>
    </row>
    <row r="2135" spans="2:6">
      <c r="B2135" s="28" t="str">
        <f>CONCATENATE(C2135,COUNTIF($C$2:C2135,C2135))</f>
        <v>Barcelos39</v>
      </c>
      <c r="C2135" s="28" t="s">
        <v>190</v>
      </c>
      <c r="D2135" s="28" t="s">
        <v>138</v>
      </c>
      <c r="E2135" s="28" t="s">
        <v>1847</v>
      </c>
      <c r="F2135" s="28">
        <f>COUNTIF($C$2:C2135,C2135)</f>
        <v>39</v>
      </c>
    </row>
    <row r="2136" spans="2:6">
      <c r="B2136" s="28" t="str">
        <f>CONCATENATE(C2136,COUNTIF($C$2:C2136,C2136))</f>
        <v>Barcelos40</v>
      </c>
      <c r="C2136" s="28" t="s">
        <v>190</v>
      </c>
      <c r="D2136" s="28" t="s">
        <v>138</v>
      </c>
      <c r="E2136" s="28" t="s">
        <v>1863</v>
      </c>
      <c r="F2136" s="28">
        <f>COUNTIF($C$2:C2136,C2136)</f>
        <v>40</v>
      </c>
    </row>
    <row r="2137" spans="2:6">
      <c r="B2137" s="28" t="str">
        <f>CONCATENATE(C2137,COUNTIF($C$2:C2137,C2137))</f>
        <v>Barcelos41</v>
      </c>
      <c r="C2137" s="28" t="s">
        <v>190</v>
      </c>
      <c r="D2137" s="28" t="s">
        <v>138</v>
      </c>
      <c r="E2137" s="28" t="s">
        <v>1910</v>
      </c>
      <c r="F2137" s="28">
        <f>COUNTIF($C$2:C2137,C2137)</f>
        <v>41</v>
      </c>
    </row>
    <row r="2138" spans="2:6">
      <c r="B2138" s="28" t="str">
        <f>CONCATENATE(C2138,COUNTIF($C$2:C2138,C2138))</f>
        <v>Barcelos42</v>
      </c>
      <c r="C2138" s="28" t="s">
        <v>190</v>
      </c>
      <c r="D2138" s="28" t="s">
        <v>138</v>
      </c>
      <c r="E2138" s="28" t="s">
        <v>1962</v>
      </c>
      <c r="F2138" s="28">
        <f>COUNTIF($C$2:C2138,C2138)</f>
        <v>42</v>
      </c>
    </row>
    <row r="2139" spans="2:6">
      <c r="B2139" s="28" t="str">
        <f>CONCATENATE(C2139,COUNTIF($C$2:C2139,C2139))</f>
        <v>Barcelos43</v>
      </c>
      <c r="C2139" s="28" t="s">
        <v>190</v>
      </c>
      <c r="D2139" s="28" t="s">
        <v>138</v>
      </c>
      <c r="E2139" s="28" t="s">
        <v>1968</v>
      </c>
      <c r="F2139" s="28">
        <f>COUNTIF($C$2:C2139,C2139)</f>
        <v>43</v>
      </c>
    </row>
    <row r="2140" spans="2:6">
      <c r="B2140" s="28" t="str">
        <f>CONCATENATE(C2140,COUNTIF($C$2:C2140,C2140))</f>
        <v>Barcelos44</v>
      </c>
      <c r="C2140" s="28" t="s">
        <v>190</v>
      </c>
      <c r="D2140" s="28" t="s">
        <v>138</v>
      </c>
      <c r="E2140" s="28" t="s">
        <v>1981</v>
      </c>
      <c r="F2140" s="28">
        <f>COUNTIF($C$2:C2140,C2140)</f>
        <v>44</v>
      </c>
    </row>
    <row r="2141" spans="2:6">
      <c r="B2141" s="28" t="str">
        <f>CONCATENATE(C2141,COUNTIF($C$2:C2141,C2141))</f>
        <v>Barcelos45</v>
      </c>
      <c r="C2141" s="28" t="s">
        <v>190</v>
      </c>
      <c r="D2141" s="28" t="s">
        <v>138</v>
      </c>
      <c r="E2141" s="28" t="s">
        <v>2047</v>
      </c>
      <c r="F2141" s="28">
        <f>COUNTIF($C$2:C2141,C2141)</f>
        <v>45</v>
      </c>
    </row>
    <row r="2142" spans="2:6">
      <c r="B2142" s="28" t="str">
        <f>CONCATENATE(C2142,COUNTIF($C$2:C2142,C2142))</f>
        <v>Barcelos46</v>
      </c>
      <c r="C2142" s="28" t="s">
        <v>190</v>
      </c>
      <c r="D2142" s="28" t="s">
        <v>138</v>
      </c>
      <c r="E2142" s="28" t="s">
        <v>2049</v>
      </c>
      <c r="F2142" s="28">
        <f>COUNTIF($C$2:C2142,C2142)</f>
        <v>46</v>
      </c>
    </row>
    <row r="2143" spans="2:6">
      <c r="B2143" s="28" t="str">
        <f>CONCATENATE(C2143,COUNTIF($C$2:C2143,C2143))</f>
        <v>Barcelos47</v>
      </c>
      <c r="C2143" s="28" t="s">
        <v>190</v>
      </c>
      <c r="D2143" s="28" t="s">
        <v>138</v>
      </c>
      <c r="E2143" s="28" t="s">
        <v>2116</v>
      </c>
      <c r="F2143" s="28">
        <f>COUNTIF($C$2:C2143,C2143)</f>
        <v>47</v>
      </c>
    </row>
    <row r="2144" spans="2:6">
      <c r="B2144" s="28" t="str">
        <f>CONCATENATE(C2144,COUNTIF($C$2:C2144,C2144))</f>
        <v>Barcelos48</v>
      </c>
      <c r="C2144" s="28" t="s">
        <v>190</v>
      </c>
      <c r="D2144" s="28" t="s">
        <v>138</v>
      </c>
      <c r="E2144" s="28" t="s">
        <v>2167</v>
      </c>
      <c r="F2144" s="28">
        <f>COUNTIF($C$2:C2144,C2144)</f>
        <v>48</v>
      </c>
    </row>
    <row r="2145" spans="2:6">
      <c r="B2145" s="28" t="str">
        <f>CONCATENATE(C2145,COUNTIF($C$2:C2145,C2145))</f>
        <v>Barcelos49</v>
      </c>
      <c r="C2145" s="28" t="s">
        <v>190</v>
      </c>
      <c r="D2145" s="28" t="s">
        <v>138</v>
      </c>
      <c r="E2145" s="28" t="s">
        <v>2216</v>
      </c>
      <c r="F2145" s="28">
        <f>COUNTIF($C$2:C2145,C2145)</f>
        <v>49</v>
      </c>
    </row>
    <row r="2146" spans="2:6">
      <c r="B2146" s="28" t="str">
        <f>CONCATENATE(C2146,COUNTIF($C$2:C2146,C2146))</f>
        <v>Barcelos50</v>
      </c>
      <c r="C2146" s="28" t="s">
        <v>190</v>
      </c>
      <c r="D2146" s="28" t="s">
        <v>138</v>
      </c>
      <c r="E2146" s="28" t="s">
        <v>2246</v>
      </c>
      <c r="F2146" s="28">
        <f>COUNTIF($C$2:C2146,C2146)</f>
        <v>50</v>
      </c>
    </row>
    <row r="2147" spans="2:6">
      <c r="B2147" s="28" t="str">
        <f>CONCATENATE(C2147,COUNTIF($C$2:C2147,C2147))</f>
        <v>Barcelos51</v>
      </c>
      <c r="C2147" s="28" t="s">
        <v>190</v>
      </c>
      <c r="D2147" s="28" t="s">
        <v>138</v>
      </c>
      <c r="E2147" s="28" t="s">
        <v>2273</v>
      </c>
      <c r="F2147" s="28">
        <f>COUNTIF($C$2:C2147,C2147)</f>
        <v>51</v>
      </c>
    </row>
    <row r="2148" spans="2:6">
      <c r="B2148" s="28" t="str">
        <f>CONCATENATE(C2148,COUNTIF($C$2:C2148,C2148))</f>
        <v>Barcelos52</v>
      </c>
      <c r="C2148" s="28" t="s">
        <v>190</v>
      </c>
      <c r="D2148" s="28" t="s">
        <v>138</v>
      </c>
      <c r="E2148" s="28" t="s">
        <v>2586</v>
      </c>
      <c r="F2148" s="28">
        <f>COUNTIF($C$2:C2148,C2148)</f>
        <v>52</v>
      </c>
    </row>
    <row r="2149" spans="2:6">
      <c r="B2149" s="28" t="str">
        <f>CONCATENATE(C2149,COUNTIF($C$2:C2149,C2149))</f>
        <v>Barcelos53</v>
      </c>
      <c r="C2149" s="28" t="s">
        <v>190</v>
      </c>
      <c r="D2149" s="28" t="s">
        <v>138</v>
      </c>
      <c r="E2149" s="28" t="s">
        <v>2612</v>
      </c>
      <c r="F2149" s="28">
        <f>COUNTIF($C$2:C2149,C2149)</f>
        <v>53</v>
      </c>
    </row>
    <row r="2150" spans="2:6">
      <c r="B2150" s="28" t="str">
        <f>CONCATENATE(C2150,COUNTIF($C$2:C2150,C2150))</f>
        <v>Barcelos54</v>
      </c>
      <c r="C2150" s="28" t="s">
        <v>190</v>
      </c>
      <c r="D2150" s="28" t="s">
        <v>138</v>
      </c>
      <c r="E2150" s="28" t="s">
        <v>2621</v>
      </c>
      <c r="F2150" s="28">
        <f>COUNTIF($C$2:C2150,C2150)</f>
        <v>54</v>
      </c>
    </row>
    <row r="2151" spans="2:6">
      <c r="B2151" s="28" t="str">
        <f>CONCATENATE(C2151,COUNTIF($C$2:C2151,C2151))</f>
        <v>Barcelos55</v>
      </c>
      <c r="C2151" s="28" t="s">
        <v>190</v>
      </c>
      <c r="D2151" s="28" t="s">
        <v>138</v>
      </c>
      <c r="E2151" s="28" t="s">
        <v>2675</v>
      </c>
      <c r="F2151" s="28">
        <f>COUNTIF($C$2:C2151,C2151)</f>
        <v>55</v>
      </c>
    </row>
    <row r="2152" spans="2:6">
      <c r="B2152" s="28" t="str">
        <f>CONCATENATE(C2152,COUNTIF($C$2:C2152,C2152))</f>
        <v>Barcelos56</v>
      </c>
      <c r="C2152" s="28" t="s">
        <v>190</v>
      </c>
      <c r="D2152" s="28" t="s">
        <v>138</v>
      </c>
      <c r="E2152" s="28" t="s">
        <v>2676</v>
      </c>
      <c r="F2152" s="28">
        <f>COUNTIF($C$2:C2152,C2152)</f>
        <v>56</v>
      </c>
    </row>
    <row r="2153" spans="2:6">
      <c r="B2153" s="28" t="str">
        <f>CONCATENATE(C2153,COUNTIF($C$2:C2153,C2153))</f>
        <v>Barcelos57</v>
      </c>
      <c r="C2153" s="28" t="s">
        <v>190</v>
      </c>
      <c r="D2153" s="28" t="s">
        <v>138</v>
      </c>
      <c r="E2153" s="28" t="s">
        <v>2763</v>
      </c>
      <c r="F2153" s="28">
        <f>COUNTIF($C$2:C2153,C2153)</f>
        <v>57</v>
      </c>
    </row>
    <row r="2154" spans="2:6">
      <c r="B2154" s="28" t="str">
        <f>CONCATENATE(C2154,COUNTIF($C$2:C2154,C2154))</f>
        <v>Barcelos58</v>
      </c>
      <c r="C2154" s="28" t="s">
        <v>190</v>
      </c>
      <c r="D2154" s="28" t="s">
        <v>138</v>
      </c>
      <c r="E2154" s="28" t="s">
        <v>2841</v>
      </c>
      <c r="F2154" s="28">
        <f>COUNTIF($C$2:C2154,C2154)</f>
        <v>58</v>
      </c>
    </row>
    <row r="2155" spans="2:6">
      <c r="B2155" s="28" t="str">
        <f>CONCATENATE(C2155,COUNTIF($C$2:C2155,C2155))</f>
        <v>Barcelos59</v>
      </c>
      <c r="C2155" s="28" t="s">
        <v>190</v>
      </c>
      <c r="D2155" s="28" t="s">
        <v>138</v>
      </c>
      <c r="E2155" s="28" t="s">
        <v>2872</v>
      </c>
      <c r="F2155" s="28">
        <f>COUNTIF($C$2:C2155,C2155)</f>
        <v>59</v>
      </c>
    </row>
    <row r="2156" spans="2:6">
      <c r="B2156" s="28" t="str">
        <f>CONCATENATE(C2156,COUNTIF($C$2:C2156,C2156))</f>
        <v>Barcelos60</v>
      </c>
      <c r="C2156" s="28" t="s">
        <v>190</v>
      </c>
      <c r="D2156" s="28" t="s">
        <v>138</v>
      </c>
      <c r="E2156" s="28" t="s">
        <v>2897</v>
      </c>
      <c r="F2156" s="28">
        <f>COUNTIF($C$2:C2156,C2156)</f>
        <v>60</v>
      </c>
    </row>
    <row r="2157" spans="2:6">
      <c r="B2157" s="28" t="str">
        <f>CONCATENATE(C2157,COUNTIF($C$2:C2157,C2157))</f>
        <v>Barcelos61</v>
      </c>
      <c r="C2157" s="28" t="s">
        <v>190</v>
      </c>
      <c r="D2157" s="28" t="s">
        <v>138</v>
      </c>
      <c r="E2157" s="28" t="s">
        <v>2937</v>
      </c>
      <c r="F2157" s="28">
        <f>COUNTIF($C$2:C2157,C2157)</f>
        <v>61</v>
      </c>
    </row>
    <row r="2158" spans="2:6">
      <c r="B2158" s="28" t="str">
        <f>CONCATENATE(C2158,COUNTIF($C$2:C2158,C2158))</f>
        <v>Esposende1</v>
      </c>
      <c r="C2158" s="28" t="s">
        <v>285</v>
      </c>
      <c r="D2158" s="28" t="s">
        <v>138</v>
      </c>
      <c r="E2158" s="28" t="s">
        <v>561</v>
      </c>
      <c r="F2158" s="28">
        <f>COUNTIF($C$2:C2158,C2158)</f>
        <v>1</v>
      </c>
    </row>
    <row r="2159" spans="2:6">
      <c r="B2159" s="28" t="str">
        <f>CONCATENATE(C2159,COUNTIF($C$2:C2159,C2159))</f>
        <v>Esposende2</v>
      </c>
      <c r="C2159" s="28" t="s">
        <v>285</v>
      </c>
      <c r="D2159" s="28" t="s">
        <v>138</v>
      </c>
      <c r="E2159" s="28" t="s">
        <v>573</v>
      </c>
      <c r="F2159" s="28">
        <f>COUNTIF($C$2:C2159,C2159)</f>
        <v>2</v>
      </c>
    </row>
    <row r="2160" spans="2:6">
      <c r="B2160" s="28" t="str">
        <f>CONCATENATE(C2160,COUNTIF($C$2:C2160,C2160))</f>
        <v>Esposende3</v>
      </c>
      <c r="C2160" s="28" t="s">
        <v>285</v>
      </c>
      <c r="D2160" s="28" t="s">
        <v>138</v>
      </c>
      <c r="E2160" s="28" t="s">
        <v>801</v>
      </c>
      <c r="F2160" s="28">
        <f>COUNTIF($C$2:C2160,C2160)</f>
        <v>3</v>
      </c>
    </row>
    <row r="2161" spans="2:6">
      <c r="B2161" s="28" t="str">
        <f>CONCATENATE(C2161,COUNTIF($C$2:C2161,C2161))</f>
        <v>Esposende4</v>
      </c>
      <c r="C2161" s="28" t="s">
        <v>285</v>
      </c>
      <c r="D2161" s="28" t="s">
        <v>138</v>
      </c>
      <c r="E2161" s="28" t="s">
        <v>1289</v>
      </c>
      <c r="F2161" s="28">
        <f>COUNTIF($C$2:C2161,C2161)</f>
        <v>4</v>
      </c>
    </row>
    <row r="2162" spans="2:6">
      <c r="B2162" s="28" t="str">
        <f>CONCATENATE(C2162,COUNTIF($C$2:C2162,C2162))</f>
        <v>Esposende5</v>
      </c>
      <c r="C2162" s="28" t="s">
        <v>285</v>
      </c>
      <c r="D2162" s="28" t="s">
        <v>138</v>
      </c>
      <c r="E2162" s="28" t="s">
        <v>1373</v>
      </c>
      <c r="F2162" s="28">
        <f>COUNTIF($C$2:C2162,C2162)</f>
        <v>5</v>
      </c>
    </row>
    <row r="2163" spans="2:6">
      <c r="B2163" s="28" t="str">
        <f>CONCATENATE(C2163,COUNTIF($C$2:C2163,C2163))</f>
        <v>Esposende6</v>
      </c>
      <c r="C2163" s="28" t="s">
        <v>285</v>
      </c>
      <c r="D2163" s="28" t="s">
        <v>138</v>
      </c>
      <c r="E2163" s="28" t="s">
        <v>1380</v>
      </c>
      <c r="F2163" s="28">
        <f>COUNTIF($C$2:C2163,C2163)</f>
        <v>6</v>
      </c>
    </row>
    <row r="2164" spans="2:6">
      <c r="B2164" s="28" t="str">
        <f>CONCATENATE(C2164,COUNTIF($C$2:C2164,C2164))</f>
        <v>Esposende7</v>
      </c>
      <c r="C2164" s="28" t="s">
        <v>285</v>
      </c>
      <c r="D2164" s="28" t="s">
        <v>138</v>
      </c>
      <c r="E2164" s="28" t="s">
        <v>1464</v>
      </c>
      <c r="F2164" s="28">
        <f>COUNTIF($C$2:C2164,C2164)</f>
        <v>7</v>
      </c>
    </row>
    <row r="2165" spans="2:6">
      <c r="B2165" s="28" t="str">
        <f>CONCATENATE(C2165,COUNTIF($C$2:C2165,C2165))</f>
        <v>Esposende8</v>
      </c>
      <c r="C2165" s="28" t="s">
        <v>285</v>
      </c>
      <c r="D2165" s="28" t="s">
        <v>138</v>
      </c>
      <c r="E2165" s="28" t="s">
        <v>1964</v>
      </c>
      <c r="F2165" s="28">
        <f>COUNTIF($C$2:C2165,C2165)</f>
        <v>8</v>
      </c>
    </row>
    <row r="2166" spans="2:6">
      <c r="B2166" s="28" t="str">
        <f>CONCATENATE(C2166,COUNTIF($C$2:C2166,C2166))</f>
        <v>Esposende9</v>
      </c>
      <c r="C2166" s="28" t="s">
        <v>285</v>
      </c>
      <c r="D2166" s="28" t="s">
        <v>138</v>
      </c>
      <c r="E2166" s="28" t="s">
        <v>2885</v>
      </c>
      <c r="F2166" s="28">
        <f>COUNTIF($C$2:C2166,C2166)</f>
        <v>9</v>
      </c>
    </row>
    <row r="2167" spans="2:6">
      <c r="B2167" s="28" t="str">
        <f>CONCATENATE(C2167,COUNTIF($C$2:C2167,C2167))</f>
        <v>Arcos de Valdevez1</v>
      </c>
      <c r="C2167" s="28" t="s">
        <v>168</v>
      </c>
      <c r="D2167" s="28" t="s">
        <v>138</v>
      </c>
      <c r="E2167" s="28" t="s">
        <v>125</v>
      </c>
      <c r="F2167" s="28">
        <f>COUNTIF($C$2:C2167,C2167)</f>
        <v>1</v>
      </c>
    </row>
    <row r="2168" spans="2:6">
      <c r="B2168" s="28" t="str">
        <f>CONCATENATE(C2168,COUNTIF($C$2:C2168,C2168))</f>
        <v>Arcos de Valdevez2</v>
      </c>
      <c r="C2168" s="28" t="s">
        <v>168</v>
      </c>
      <c r="D2168" s="28" t="s">
        <v>138</v>
      </c>
      <c r="E2168" s="28" t="s">
        <v>220</v>
      </c>
      <c r="F2168" s="28">
        <f>COUNTIF($C$2:C2168,C2168)</f>
        <v>2</v>
      </c>
    </row>
    <row r="2169" spans="2:6">
      <c r="B2169" s="28" t="str">
        <f>CONCATENATE(C2169,COUNTIF($C$2:C2169,C2169))</f>
        <v>Arcos de Valdevez3</v>
      </c>
      <c r="C2169" s="28" t="s">
        <v>168</v>
      </c>
      <c r="D2169" s="28" t="s">
        <v>138</v>
      </c>
      <c r="E2169" s="28" t="s">
        <v>492</v>
      </c>
      <c r="F2169" s="28">
        <f>COUNTIF($C$2:C2169,C2169)</f>
        <v>3</v>
      </c>
    </row>
    <row r="2170" spans="2:6">
      <c r="B2170" s="28" t="str">
        <f>CONCATENATE(C2170,COUNTIF($C$2:C2170,C2170))</f>
        <v>Arcos de Valdevez4</v>
      </c>
      <c r="C2170" s="28" t="s">
        <v>168</v>
      </c>
      <c r="D2170" s="28" t="s">
        <v>138</v>
      </c>
      <c r="E2170" s="28" t="s">
        <v>592</v>
      </c>
      <c r="F2170" s="28">
        <f>COUNTIF($C$2:C2170,C2170)</f>
        <v>4</v>
      </c>
    </row>
    <row r="2171" spans="2:6">
      <c r="B2171" s="28" t="str">
        <f>CONCATENATE(C2171,COUNTIF($C$2:C2171,C2171))</f>
        <v>Arcos de Valdevez5</v>
      </c>
      <c r="C2171" s="28" t="s">
        <v>168</v>
      </c>
      <c r="D2171" s="28" t="s">
        <v>138</v>
      </c>
      <c r="E2171" s="28" t="s">
        <v>594</v>
      </c>
      <c r="F2171" s="28">
        <f>COUNTIF($C$2:C2171,C2171)</f>
        <v>5</v>
      </c>
    </row>
    <row r="2172" spans="2:6">
      <c r="B2172" s="28" t="str">
        <f>CONCATENATE(C2172,COUNTIF($C$2:C2172,C2172))</f>
        <v>Arcos de Valdevez6</v>
      </c>
      <c r="C2172" s="28" t="s">
        <v>168</v>
      </c>
      <c r="D2172" s="28" t="s">
        <v>138</v>
      </c>
      <c r="E2172" s="28" t="s">
        <v>732</v>
      </c>
      <c r="F2172" s="28">
        <f>COUNTIF($C$2:C2172,C2172)</f>
        <v>6</v>
      </c>
    </row>
    <row r="2173" spans="2:6">
      <c r="B2173" s="28" t="str">
        <f>CONCATENATE(C2173,COUNTIF($C$2:C2173,C2173))</f>
        <v>Arcos de Valdevez7</v>
      </c>
      <c r="C2173" s="28" t="s">
        <v>168</v>
      </c>
      <c r="D2173" s="28" t="s">
        <v>138</v>
      </c>
      <c r="E2173" s="28" t="s">
        <v>890</v>
      </c>
      <c r="F2173" s="28">
        <f>COUNTIF($C$2:C2173,C2173)</f>
        <v>7</v>
      </c>
    </row>
    <row r="2174" spans="2:6">
      <c r="B2174" s="28" t="str">
        <f>CONCATENATE(C2174,COUNTIF($C$2:C2174,C2174))</f>
        <v>Arcos de Valdevez8</v>
      </c>
      <c r="C2174" s="28" t="s">
        <v>168</v>
      </c>
      <c r="D2174" s="28" t="s">
        <v>138</v>
      </c>
      <c r="E2174" s="28" t="s">
        <v>900</v>
      </c>
      <c r="F2174" s="28">
        <f>COUNTIF($C$2:C2174,C2174)</f>
        <v>8</v>
      </c>
    </row>
    <row r="2175" spans="2:6">
      <c r="B2175" s="28" t="str">
        <f>CONCATENATE(C2175,COUNTIF($C$2:C2175,C2175))</f>
        <v>Arcos de Valdevez9</v>
      </c>
      <c r="C2175" s="28" t="s">
        <v>168</v>
      </c>
      <c r="D2175" s="28" t="s">
        <v>138</v>
      </c>
      <c r="E2175" s="28" t="s">
        <v>1089</v>
      </c>
      <c r="F2175" s="28">
        <f>COUNTIF($C$2:C2175,C2175)</f>
        <v>9</v>
      </c>
    </row>
    <row r="2176" spans="2:6">
      <c r="B2176" s="28" t="str">
        <f>CONCATENATE(C2176,COUNTIF($C$2:C2176,C2176))</f>
        <v>Arcos de Valdevez10</v>
      </c>
      <c r="C2176" s="28" t="s">
        <v>168</v>
      </c>
      <c r="D2176" s="28" t="s">
        <v>138</v>
      </c>
      <c r="E2176" s="28" t="s">
        <v>1182</v>
      </c>
      <c r="F2176" s="28">
        <f>COUNTIF($C$2:C2176,C2176)</f>
        <v>10</v>
      </c>
    </row>
    <row r="2177" spans="2:6">
      <c r="B2177" s="28" t="str">
        <f>CONCATENATE(C2177,COUNTIF($C$2:C2177,C2177))</f>
        <v>Arcos de Valdevez11</v>
      </c>
      <c r="C2177" s="28" t="s">
        <v>168</v>
      </c>
      <c r="D2177" s="28" t="s">
        <v>138</v>
      </c>
      <c r="E2177" s="28" t="s">
        <v>1239</v>
      </c>
      <c r="F2177" s="28">
        <f>COUNTIF($C$2:C2177,C2177)</f>
        <v>11</v>
      </c>
    </row>
    <row r="2178" spans="2:6">
      <c r="B2178" s="28" t="str">
        <f>CONCATENATE(C2178,COUNTIF($C$2:C2178,C2178))</f>
        <v>Arcos de Valdevez12</v>
      </c>
      <c r="C2178" s="28" t="s">
        <v>168</v>
      </c>
      <c r="D2178" s="28" t="s">
        <v>138</v>
      </c>
      <c r="E2178" s="28" t="s">
        <v>1461</v>
      </c>
      <c r="F2178" s="28">
        <f>COUNTIF($C$2:C2178,C2178)</f>
        <v>12</v>
      </c>
    </row>
    <row r="2179" spans="2:6">
      <c r="B2179" s="28" t="str">
        <f>CONCATENATE(C2179,COUNTIF($C$2:C2179,C2179))</f>
        <v>Arcos de Valdevez13</v>
      </c>
      <c r="C2179" s="28" t="s">
        <v>168</v>
      </c>
      <c r="D2179" s="28" t="s">
        <v>138</v>
      </c>
      <c r="E2179" s="28" t="s">
        <v>1495</v>
      </c>
      <c r="F2179" s="28">
        <f>COUNTIF($C$2:C2179,C2179)</f>
        <v>13</v>
      </c>
    </row>
    <row r="2180" spans="2:6">
      <c r="B2180" s="28" t="str">
        <f>CONCATENATE(C2180,COUNTIF($C$2:C2180,C2180))</f>
        <v>Arcos de Valdevez14</v>
      </c>
      <c r="C2180" s="28" t="s">
        <v>168</v>
      </c>
      <c r="D2180" s="28" t="s">
        <v>138</v>
      </c>
      <c r="E2180" s="28" t="s">
        <v>1505</v>
      </c>
      <c r="F2180" s="28">
        <f>COUNTIF($C$2:C2180,C2180)</f>
        <v>14</v>
      </c>
    </row>
    <row r="2181" spans="2:6">
      <c r="B2181" s="28" t="str">
        <f>CONCATENATE(C2181,COUNTIF($C$2:C2181,C2181))</f>
        <v>Arcos de Valdevez15</v>
      </c>
      <c r="C2181" s="28" t="s">
        <v>168</v>
      </c>
      <c r="D2181" s="28" t="s">
        <v>138</v>
      </c>
      <c r="E2181" s="28" t="s">
        <v>1524</v>
      </c>
      <c r="F2181" s="28">
        <f>COUNTIF($C$2:C2181,C2181)</f>
        <v>15</v>
      </c>
    </row>
    <row r="2182" spans="2:6">
      <c r="B2182" s="28" t="str">
        <f>CONCATENATE(C2182,COUNTIF($C$2:C2182,C2182))</f>
        <v>Arcos de Valdevez16</v>
      </c>
      <c r="C2182" s="28" t="s">
        <v>168</v>
      </c>
      <c r="D2182" s="28" t="s">
        <v>138</v>
      </c>
      <c r="E2182" s="28" t="s">
        <v>1554</v>
      </c>
      <c r="F2182" s="28">
        <f>COUNTIF($C$2:C2182,C2182)</f>
        <v>16</v>
      </c>
    </row>
    <row r="2183" spans="2:6">
      <c r="B2183" s="28" t="str">
        <f>CONCATENATE(C2183,COUNTIF($C$2:C2183,C2183))</f>
        <v>Arcos de Valdevez17</v>
      </c>
      <c r="C2183" s="28" t="s">
        <v>168</v>
      </c>
      <c r="D2183" s="28" t="s">
        <v>138</v>
      </c>
      <c r="E2183" s="28" t="s">
        <v>1555</v>
      </c>
      <c r="F2183" s="28">
        <f>COUNTIF($C$2:C2183,C2183)</f>
        <v>17</v>
      </c>
    </row>
    <row r="2184" spans="2:6">
      <c r="B2184" s="28" t="str">
        <f>CONCATENATE(C2184,COUNTIF($C$2:C2184,C2184))</f>
        <v>Arcos de Valdevez18</v>
      </c>
      <c r="C2184" s="28" t="s">
        <v>168</v>
      </c>
      <c r="D2184" s="28" t="s">
        <v>138</v>
      </c>
      <c r="E2184" s="28" t="s">
        <v>1777</v>
      </c>
      <c r="F2184" s="28">
        <f>COUNTIF($C$2:C2184,C2184)</f>
        <v>18</v>
      </c>
    </row>
    <row r="2185" spans="2:6">
      <c r="B2185" s="28" t="str">
        <f>CONCATENATE(C2185,COUNTIF($C$2:C2185,C2185))</f>
        <v>Arcos de Valdevez19</v>
      </c>
      <c r="C2185" s="28" t="s">
        <v>168</v>
      </c>
      <c r="D2185" s="28" t="s">
        <v>138</v>
      </c>
      <c r="E2185" s="28" t="s">
        <v>1821</v>
      </c>
      <c r="F2185" s="28">
        <f>COUNTIF($C$2:C2185,C2185)</f>
        <v>19</v>
      </c>
    </row>
    <row r="2186" spans="2:6">
      <c r="B2186" s="28" t="str">
        <f>CONCATENATE(C2186,COUNTIF($C$2:C2186,C2186))</f>
        <v>Arcos de Valdevez20</v>
      </c>
      <c r="C2186" s="28" t="s">
        <v>168</v>
      </c>
      <c r="D2186" s="28" t="s">
        <v>138</v>
      </c>
      <c r="E2186" s="28" t="s">
        <v>1910</v>
      </c>
      <c r="F2186" s="28">
        <f>COUNTIF($C$2:C2186,C2186)</f>
        <v>20</v>
      </c>
    </row>
    <row r="2187" spans="2:6">
      <c r="B2187" s="28" t="str">
        <f>CONCATENATE(C2187,COUNTIF($C$2:C2187,C2187))</f>
        <v>Arcos de Valdevez21</v>
      </c>
      <c r="C2187" s="28" t="s">
        <v>168</v>
      </c>
      <c r="D2187" s="28" t="s">
        <v>138</v>
      </c>
      <c r="E2187" s="28" t="s">
        <v>1942</v>
      </c>
      <c r="F2187" s="28">
        <f>COUNTIF($C$2:C2187,C2187)</f>
        <v>21</v>
      </c>
    </row>
    <row r="2188" spans="2:6">
      <c r="B2188" s="28" t="str">
        <f>CONCATENATE(C2188,COUNTIF($C$2:C2188,C2188))</f>
        <v>Arcos de Valdevez22</v>
      </c>
      <c r="C2188" s="28" t="s">
        <v>168</v>
      </c>
      <c r="D2188" s="28" t="s">
        <v>138</v>
      </c>
      <c r="E2188" s="28" t="s">
        <v>1950</v>
      </c>
      <c r="F2188" s="28">
        <f>COUNTIF($C$2:C2188,C2188)</f>
        <v>22</v>
      </c>
    </row>
    <row r="2189" spans="2:6">
      <c r="B2189" s="28" t="str">
        <f>CONCATENATE(C2189,COUNTIF($C$2:C2189,C2189))</f>
        <v>Arcos de Valdevez23</v>
      </c>
      <c r="C2189" s="28" t="s">
        <v>168</v>
      </c>
      <c r="D2189" s="28" t="s">
        <v>138</v>
      </c>
      <c r="E2189" s="28" t="s">
        <v>1953</v>
      </c>
      <c r="F2189" s="28">
        <f>COUNTIF($C$2:C2189,C2189)</f>
        <v>23</v>
      </c>
    </row>
    <row r="2190" spans="2:6">
      <c r="B2190" s="28" t="str">
        <f>CONCATENATE(C2190,COUNTIF($C$2:C2190,C2190))</f>
        <v>Arcos de Valdevez24</v>
      </c>
      <c r="C2190" s="28" t="s">
        <v>168</v>
      </c>
      <c r="D2190" s="28" t="s">
        <v>138</v>
      </c>
      <c r="E2190" s="28" t="s">
        <v>2109</v>
      </c>
      <c r="F2190" s="28">
        <f>COUNTIF($C$2:C2190,C2190)</f>
        <v>24</v>
      </c>
    </row>
    <row r="2191" spans="2:6">
      <c r="B2191" s="28" t="str">
        <f>CONCATENATE(C2191,COUNTIF($C$2:C2191,C2191))</f>
        <v>Arcos de Valdevez25</v>
      </c>
      <c r="C2191" s="28" t="s">
        <v>168</v>
      </c>
      <c r="D2191" s="28" t="s">
        <v>138</v>
      </c>
      <c r="E2191" s="28" t="s">
        <v>2146</v>
      </c>
      <c r="F2191" s="28">
        <f>COUNTIF($C$2:C2191,C2191)</f>
        <v>25</v>
      </c>
    </row>
    <row r="2192" spans="2:6">
      <c r="B2192" s="28" t="str">
        <f>CONCATENATE(C2192,COUNTIF($C$2:C2192,C2192))</f>
        <v>Arcos de Valdevez26</v>
      </c>
      <c r="C2192" s="28" t="s">
        <v>168</v>
      </c>
      <c r="D2192" s="28" t="s">
        <v>138</v>
      </c>
      <c r="E2192" s="28" t="s">
        <v>2250</v>
      </c>
      <c r="F2192" s="28">
        <f>COUNTIF($C$2:C2192,C2192)</f>
        <v>26</v>
      </c>
    </row>
    <row r="2193" spans="2:6">
      <c r="B2193" s="28" t="str">
        <f>CONCATENATE(C2193,COUNTIF($C$2:C2193,C2193))</f>
        <v>Arcos de Valdevez27</v>
      </c>
      <c r="C2193" s="28" t="s">
        <v>168</v>
      </c>
      <c r="D2193" s="28" t="s">
        <v>138</v>
      </c>
      <c r="E2193" s="28" t="s">
        <v>2253</v>
      </c>
      <c r="F2193" s="28">
        <f>COUNTIF($C$2:C2193,C2193)</f>
        <v>27</v>
      </c>
    </row>
    <row r="2194" spans="2:6">
      <c r="B2194" s="28" t="str">
        <f>CONCATENATE(C2194,COUNTIF($C$2:C2194,C2194))</f>
        <v>Arcos de Valdevez28</v>
      </c>
      <c r="C2194" s="28" t="s">
        <v>168</v>
      </c>
      <c r="D2194" s="28" t="s">
        <v>138</v>
      </c>
      <c r="E2194" s="28" t="s">
        <v>2285</v>
      </c>
      <c r="F2194" s="28">
        <f>COUNTIF($C$2:C2194,C2194)</f>
        <v>28</v>
      </c>
    </row>
    <row r="2195" spans="2:6">
      <c r="B2195" s="28" t="str">
        <f>CONCATENATE(C2195,COUNTIF($C$2:C2195,C2195))</f>
        <v>Arcos de Valdevez29</v>
      </c>
      <c r="C2195" s="28" t="s">
        <v>168</v>
      </c>
      <c r="D2195" s="28" t="s">
        <v>138</v>
      </c>
      <c r="E2195" s="28" t="s">
        <v>2469</v>
      </c>
      <c r="F2195" s="28">
        <f>COUNTIF($C$2:C2195,C2195)</f>
        <v>29</v>
      </c>
    </row>
    <row r="2196" spans="2:6">
      <c r="B2196" s="28" t="str">
        <f>CONCATENATE(C2196,COUNTIF($C$2:C2196,C2196))</f>
        <v>Arcos de Valdevez30</v>
      </c>
      <c r="C2196" s="28" t="s">
        <v>168</v>
      </c>
      <c r="D2196" s="28" t="s">
        <v>138</v>
      </c>
      <c r="E2196" s="28" t="s">
        <v>2583</v>
      </c>
      <c r="F2196" s="28">
        <f>COUNTIF($C$2:C2196,C2196)</f>
        <v>30</v>
      </c>
    </row>
    <row r="2197" spans="2:6">
      <c r="B2197" s="28" t="str">
        <f>CONCATENATE(C2197,COUNTIF($C$2:C2197,C2197))</f>
        <v>Arcos de Valdevez31</v>
      </c>
      <c r="C2197" s="28" t="s">
        <v>168</v>
      </c>
      <c r="D2197" s="28" t="s">
        <v>138</v>
      </c>
      <c r="E2197" s="28" t="s">
        <v>2623</v>
      </c>
      <c r="F2197" s="28">
        <f>COUNTIF($C$2:C2197,C2197)</f>
        <v>31</v>
      </c>
    </row>
    <row r="2198" spans="2:6">
      <c r="B2198" s="28" t="str">
        <f>CONCATENATE(C2198,COUNTIF($C$2:C2198,C2198))</f>
        <v>Arcos de Valdevez32</v>
      </c>
      <c r="C2198" s="28" t="s">
        <v>168</v>
      </c>
      <c r="D2198" s="28" t="s">
        <v>138</v>
      </c>
      <c r="E2198" s="28" t="s">
        <v>2624</v>
      </c>
      <c r="F2198" s="28">
        <f>COUNTIF($C$2:C2198,C2198)</f>
        <v>32</v>
      </c>
    </row>
    <row r="2199" spans="2:6">
      <c r="B2199" s="28" t="str">
        <f>CONCATENATE(C2199,COUNTIF($C$2:C2199,C2199))</f>
        <v>Arcos de Valdevez33</v>
      </c>
      <c r="C2199" s="28" t="s">
        <v>168</v>
      </c>
      <c r="D2199" s="28" t="s">
        <v>138</v>
      </c>
      <c r="E2199" s="28" t="s">
        <v>2659</v>
      </c>
      <c r="F2199" s="28">
        <f>COUNTIF($C$2:C2199,C2199)</f>
        <v>33</v>
      </c>
    </row>
    <row r="2200" spans="2:6">
      <c r="B2200" s="28" t="str">
        <f>CONCATENATE(C2200,COUNTIF($C$2:C2200,C2200))</f>
        <v>Arcos de Valdevez34</v>
      </c>
      <c r="C2200" s="28" t="s">
        <v>168</v>
      </c>
      <c r="D2200" s="28" t="s">
        <v>138</v>
      </c>
      <c r="E2200" s="28" t="s">
        <v>2687</v>
      </c>
      <c r="F2200" s="28">
        <f>COUNTIF($C$2:C2200,C2200)</f>
        <v>34</v>
      </c>
    </row>
    <row r="2201" spans="2:6">
      <c r="B2201" s="28" t="str">
        <f>CONCATENATE(C2201,COUNTIF($C$2:C2201,C2201))</f>
        <v>Arcos de Valdevez35</v>
      </c>
      <c r="C2201" s="28" t="s">
        <v>168</v>
      </c>
      <c r="D2201" s="28" t="s">
        <v>138</v>
      </c>
      <c r="E2201" s="28" t="s">
        <v>2790</v>
      </c>
      <c r="F2201" s="28">
        <f>COUNTIF($C$2:C2201,C2201)</f>
        <v>35</v>
      </c>
    </row>
    <row r="2202" spans="2:6">
      <c r="B2202" s="28" t="str">
        <f>CONCATENATE(C2202,COUNTIF($C$2:C2202,C2202))</f>
        <v>Arcos de Valdevez36</v>
      </c>
      <c r="C2202" s="28" t="s">
        <v>168</v>
      </c>
      <c r="D2202" s="28" t="s">
        <v>138</v>
      </c>
      <c r="E2202" s="28" t="s">
        <v>2987</v>
      </c>
      <c r="F2202" s="28">
        <f>COUNTIF($C$2:C2202,C2202)</f>
        <v>36</v>
      </c>
    </row>
    <row r="2203" spans="2:6">
      <c r="B2203" s="28" t="str">
        <f>CONCATENATE(C2203,COUNTIF($C$2:C2203,C2203))</f>
        <v>Ponte da Barca1</v>
      </c>
      <c r="C2203" s="28" t="s">
        <v>501</v>
      </c>
      <c r="D2203" s="28" t="s">
        <v>138</v>
      </c>
      <c r="E2203" s="28" t="s">
        <v>734</v>
      </c>
      <c r="F2203" s="28">
        <f>COUNTIF($C$2:C2203,C2203)</f>
        <v>1</v>
      </c>
    </row>
    <row r="2204" spans="2:6">
      <c r="B2204" s="28" t="str">
        <f>CONCATENATE(C2204,COUNTIF($C$2:C2204,C2204))</f>
        <v>Ponte da Barca2</v>
      </c>
      <c r="C2204" s="28" t="s">
        <v>501</v>
      </c>
      <c r="D2204" s="28" t="s">
        <v>138</v>
      </c>
      <c r="E2204" s="28" t="s">
        <v>837</v>
      </c>
      <c r="F2204" s="28">
        <f>COUNTIF($C$2:C2204,C2204)</f>
        <v>2</v>
      </c>
    </row>
    <row r="2205" spans="2:6">
      <c r="B2205" s="28" t="str">
        <f>CONCATENATE(C2205,COUNTIF($C$2:C2205,C2205))</f>
        <v>Ponte da Barca3</v>
      </c>
      <c r="C2205" s="28" t="s">
        <v>501</v>
      </c>
      <c r="D2205" s="28" t="s">
        <v>138</v>
      </c>
      <c r="E2205" s="28" t="s">
        <v>865</v>
      </c>
      <c r="F2205" s="28">
        <f>COUNTIF($C$2:C2205,C2205)</f>
        <v>3</v>
      </c>
    </row>
    <row r="2206" spans="2:6">
      <c r="B2206" s="28" t="str">
        <f>CONCATENATE(C2206,COUNTIF($C$2:C2206,C2206))</f>
        <v>Ponte da Barca4</v>
      </c>
      <c r="C2206" s="28" t="s">
        <v>501</v>
      </c>
      <c r="D2206" s="28" t="s">
        <v>138</v>
      </c>
      <c r="E2206" s="28" t="s">
        <v>869</v>
      </c>
      <c r="F2206" s="28">
        <f>COUNTIF($C$2:C2206,C2206)</f>
        <v>4</v>
      </c>
    </row>
    <row r="2207" spans="2:6">
      <c r="B2207" s="28" t="str">
        <f>CONCATENATE(C2207,COUNTIF($C$2:C2207,C2207))</f>
        <v>Ponte da Barca5</v>
      </c>
      <c r="C2207" s="28" t="s">
        <v>501</v>
      </c>
      <c r="D2207" s="28" t="s">
        <v>138</v>
      </c>
      <c r="E2207" s="28" t="s">
        <v>1196</v>
      </c>
      <c r="F2207" s="28">
        <f>COUNTIF($C$2:C2207,C2207)</f>
        <v>5</v>
      </c>
    </row>
    <row r="2208" spans="2:6">
      <c r="B2208" s="28" t="str">
        <f>CONCATENATE(C2208,COUNTIF($C$2:C2208,C2208))</f>
        <v>Ponte da Barca6</v>
      </c>
      <c r="C2208" s="28" t="s">
        <v>501</v>
      </c>
      <c r="D2208" s="28" t="s">
        <v>138</v>
      </c>
      <c r="E2208" s="28" t="s">
        <v>1206</v>
      </c>
      <c r="F2208" s="28">
        <f>COUNTIF($C$2:C2208,C2208)</f>
        <v>6</v>
      </c>
    </row>
    <row r="2209" spans="2:6">
      <c r="B2209" s="28" t="str">
        <f>CONCATENATE(C2209,COUNTIF($C$2:C2209,C2209))</f>
        <v>Ponte da Barca7</v>
      </c>
      <c r="C2209" s="28" t="s">
        <v>501</v>
      </c>
      <c r="D2209" s="28" t="s">
        <v>138</v>
      </c>
      <c r="E2209" s="28" t="s">
        <v>1248</v>
      </c>
      <c r="F2209" s="28">
        <f>COUNTIF($C$2:C2209,C2209)</f>
        <v>7</v>
      </c>
    </row>
    <row r="2210" spans="2:6">
      <c r="B2210" s="28" t="str">
        <f>CONCATENATE(C2210,COUNTIF($C$2:C2210,C2210))</f>
        <v>Ponte da Barca8</v>
      </c>
      <c r="C2210" s="28" t="s">
        <v>501</v>
      </c>
      <c r="D2210" s="28" t="s">
        <v>138</v>
      </c>
      <c r="E2210" s="28" t="s">
        <v>1606</v>
      </c>
      <c r="F2210" s="28">
        <f>COUNTIF($C$2:C2210,C2210)</f>
        <v>8</v>
      </c>
    </row>
    <row r="2211" spans="2:6">
      <c r="B2211" s="28" t="str">
        <f>CONCATENATE(C2211,COUNTIF($C$2:C2211,C2211))</f>
        <v>Ponte da Barca9</v>
      </c>
      <c r="C2211" s="28" t="s">
        <v>501</v>
      </c>
      <c r="D2211" s="28" t="s">
        <v>138</v>
      </c>
      <c r="E2211" s="28" t="s">
        <v>1617</v>
      </c>
      <c r="F2211" s="28">
        <f>COUNTIF($C$2:C2211,C2211)</f>
        <v>9</v>
      </c>
    </row>
    <row r="2212" spans="2:6">
      <c r="B2212" s="28" t="str">
        <f>CONCATENATE(C2212,COUNTIF($C$2:C2212,C2212))</f>
        <v>Ponte da Barca10</v>
      </c>
      <c r="C2212" s="28" t="s">
        <v>501</v>
      </c>
      <c r="D2212" s="28" t="s">
        <v>138</v>
      </c>
      <c r="E2212" s="28" t="s">
        <v>1871</v>
      </c>
      <c r="F2212" s="28">
        <f>COUNTIF($C$2:C2212,C2212)</f>
        <v>10</v>
      </c>
    </row>
    <row r="2213" spans="2:6">
      <c r="B2213" s="28" t="str">
        <f>CONCATENATE(C2213,COUNTIF($C$2:C2213,C2213))</f>
        <v>Ponte da Barca11</v>
      </c>
      <c r="C2213" s="28" t="s">
        <v>501</v>
      </c>
      <c r="D2213" s="28" t="s">
        <v>138</v>
      </c>
      <c r="E2213" s="28" t="s">
        <v>449</v>
      </c>
      <c r="F2213" s="28">
        <f>COUNTIF($C$2:C2213,C2213)</f>
        <v>11</v>
      </c>
    </row>
    <row r="2214" spans="2:6">
      <c r="B2214" s="28" t="str">
        <f>CONCATENATE(C2214,COUNTIF($C$2:C2214,C2214))</f>
        <v>Ponte da Barca12</v>
      </c>
      <c r="C2214" s="28" t="s">
        <v>501</v>
      </c>
      <c r="D2214" s="28" t="s">
        <v>138</v>
      </c>
      <c r="E2214" s="28" t="s">
        <v>2099</v>
      </c>
      <c r="F2214" s="28">
        <f>COUNTIF($C$2:C2214,C2214)</f>
        <v>12</v>
      </c>
    </row>
    <row r="2215" spans="2:6">
      <c r="B2215" s="28" t="str">
        <f>CONCATENATE(C2215,COUNTIF($C$2:C2215,C2215))</f>
        <v>Ponte da Barca13</v>
      </c>
      <c r="C2215" s="28" t="s">
        <v>501</v>
      </c>
      <c r="D2215" s="28" t="s">
        <v>138</v>
      </c>
      <c r="E2215" s="28" t="s">
        <v>2319</v>
      </c>
      <c r="F2215" s="28">
        <f>COUNTIF($C$2:C2215,C2215)</f>
        <v>13</v>
      </c>
    </row>
    <row r="2216" spans="2:6">
      <c r="B2216" s="28" t="str">
        <f>CONCATENATE(C2216,COUNTIF($C$2:C2216,C2216))</f>
        <v>Ponte da Barca14</v>
      </c>
      <c r="C2216" s="28" t="s">
        <v>501</v>
      </c>
      <c r="D2216" s="28" t="s">
        <v>138</v>
      </c>
      <c r="E2216" s="28" t="s">
        <v>2733</v>
      </c>
      <c r="F2216" s="28">
        <f>COUNTIF($C$2:C2216,C2216)</f>
        <v>14</v>
      </c>
    </row>
    <row r="2217" spans="2:6">
      <c r="B2217" s="28" t="str">
        <f>CONCATENATE(C2217,COUNTIF($C$2:C2217,C2217))</f>
        <v>Ponte da Barca15</v>
      </c>
      <c r="C2217" s="28" t="s">
        <v>501</v>
      </c>
      <c r="D2217" s="28" t="s">
        <v>138</v>
      </c>
      <c r="E2217" s="28" t="s">
        <v>2778</v>
      </c>
      <c r="F2217" s="28">
        <f>COUNTIF($C$2:C2217,C2217)</f>
        <v>15</v>
      </c>
    </row>
    <row r="2218" spans="2:6">
      <c r="B2218" s="28" t="str">
        <f>CONCATENATE(C2218,COUNTIF($C$2:C2218,C2218))</f>
        <v>Ponte da Barca16</v>
      </c>
      <c r="C2218" s="28" t="s">
        <v>501</v>
      </c>
      <c r="D2218" s="28" t="s">
        <v>138</v>
      </c>
      <c r="E2218" s="28" t="s">
        <v>2779</v>
      </c>
      <c r="F2218" s="28">
        <f>COUNTIF($C$2:C2218,C2218)</f>
        <v>16</v>
      </c>
    </row>
    <row r="2219" spans="2:6">
      <c r="B2219" s="28" t="str">
        <f>CONCATENATE(C2219,COUNTIF($C$2:C2219,C2219))</f>
        <v>Ponte da Barca17</v>
      </c>
      <c r="C2219" s="28" t="s">
        <v>501</v>
      </c>
      <c r="D2219" s="28" t="s">
        <v>138</v>
      </c>
      <c r="E2219" s="28" t="s">
        <v>2886</v>
      </c>
      <c r="F2219" s="28">
        <f>COUNTIF($C$2:C2219,C2219)</f>
        <v>17</v>
      </c>
    </row>
    <row r="2220" spans="2:6">
      <c r="B2220" s="28" t="str">
        <f>CONCATENATE(C2220,COUNTIF($C$2:C2220,C2220))</f>
        <v>Ponte de Lima1</v>
      </c>
      <c r="C2220" s="28" t="s">
        <v>503</v>
      </c>
      <c r="D2220" s="28" t="s">
        <v>138</v>
      </c>
      <c r="E2220" s="28" t="s">
        <v>530</v>
      </c>
      <c r="F2220" s="28">
        <f>COUNTIF($C$2:C2220,C2220)</f>
        <v>1</v>
      </c>
    </row>
    <row r="2221" spans="2:6">
      <c r="B2221" s="28" t="str">
        <f>CONCATENATE(C2221,COUNTIF($C$2:C2221,C2221))</f>
        <v>Ponte de Lima2</v>
      </c>
      <c r="C2221" s="28" t="s">
        <v>503</v>
      </c>
      <c r="D2221" s="28" t="s">
        <v>138</v>
      </c>
      <c r="E2221" s="28" t="s">
        <v>581</v>
      </c>
      <c r="F2221" s="28">
        <f>COUNTIF($C$2:C2221,C2221)</f>
        <v>2</v>
      </c>
    </row>
    <row r="2222" spans="2:6">
      <c r="B2222" s="28" t="str">
        <f>CONCATENATE(C2222,COUNTIF($C$2:C2222,C2222))</f>
        <v>Ponte de Lima3</v>
      </c>
      <c r="C2222" s="28" t="s">
        <v>503</v>
      </c>
      <c r="D2222" s="28" t="s">
        <v>138</v>
      </c>
      <c r="E2222" s="28" t="s">
        <v>598</v>
      </c>
      <c r="F2222" s="28">
        <f>COUNTIF($C$2:C2222,C2222)</f>
        <v>3</v>
      </c>
    </row>
    <row r="2223" spans="2:6">
      <c r="B2223" s="28" t="str">
        <f>CONCATENATE(C2223,COUNTIF($C$2:C2223,C2223))</f>
        <v>Ponte de Lima4</v>
      </c>
      <c r="C2223" s="28" t="s">
        <v>503</v>
      </c>
      <c r="D2223" s="28" t="s">
        <v>138</v>
      </c>
      <c r="E2223" s="28" t="s">
        <v>611</v>
      </c>
      <c r="F2223" s="28">
        <f>COUNTIF($C$2:C2223,C2223)</f>
        <v>4</v>
      </c>
    </row>
    <row r="2224" spans="2:6">
      <c r="B2224" s="28" t="str">
        <f>CONCATENATE(C2224,COUNTIF($C$2:C2224,C2224))</f>
        <v>Ponte de Lima5</v>
      </c>
      <c r="C2224" s="28" t="s">
        <v>503</v>
      </c>
      <c r="D2224" s="28" t="s">
        <v>138</v>
      </c>
      <c r="E2224" s="28" t="s">
        <v>693</v>
      </c>
      <c r="F2224" s="28">
        <f>COUNTIF($C$2:C2224,C2224)</f>
        <v>5</v>
      </c>
    </row>
    <row r="2225" spans="2:6">
      <c r="B2225" s="28" t="str">
        <f>CONCATENATE(C2225,COUNTIF($C$2:C2225,C2225))</f>
        <v>Ponte de Lima6</v>
      </c>
      <c r="C2225" s="28" t="s">
        <v>503</v>
      </c>
      <c r="D2225" s="28" t="s">
        <v>138</v>
      </c>
      <c r="E2225" s="28" t="s">
        <v>779</v>
      </c>
      <c r="F2225" s="28">
        <f>COUNTIF($C$2:C2225,C2225)</f>
        <v>6</v>
      </c>
    </row>
    <row r="2226" spans="2:6">
      <c r="B2226" s="28" t="str">
        <f>CONCATENATE(C2226,COUNTIF($C$2:C2226,C2226))</f>
        <v>Ponte de Lima7</v>
      </c>
      <c r="C2226" s="28" t="s">
        <v>503</v>
      </c>
      <c r="D2226" s="28" t="s">
        <v>138</v>
      </c>
      <c r="E2226" s="28" t="s">
        <v>794</v>
      </c>
      <c r="F2226" s="28">
        <f>COUNTIF($C$2:C2226,C2226)</f>
        <v>7</v>
      </c>
    </row>
    <row r="2227" spans="2:6">
      <c r="B2227" s="28" t="str">
        <f>CONCATENATE(C2227,COUNTIF($C$2:C2227,C2227))</f>
        <v>Ponte de Lima8</v>
      </c>
      <c r="C2227" s="28" t="s">
        <v>503</v>
      </c>
      <c r="D2227" s="28" t="s">
        <v>138</v>
      </c>
      <c r="E2227" s="28" t="s">
        <v>820</v>
      </c>
      <c r="F2227" s="28">
        <f>COUNTIF($C$2:C2227,C2227)</f>
        <v>8</v>
      </c>
    </row>
    <row r="2228" spans="2:6">
      <c r="B2228" s="28" t="str">
        <f>CONCATENATE(C2228,COUNTIF($C$2:C2228,C2228))</f>
        <v>Ponte de Lima9</v>
      </c>
      <c r="C2228" s="28" t="s">
        <v>503</v>
      </c>
      <c r="D2228" s="28" t="s">
        <v>138</v>
      </c>
      <c r="E2228" s="28" t="s">
        <v>830</v>
      </c>
      <c r="F2228" s="28">
        <f>COUNTIF($C$2:C2228,C2228)</f>
        <v>9</v>
      </c>
    </row>
    <row r="2229" spans="2:6">
      <c r="B2229" s="28" t="str">
        <f>CONCATENATE(C2229,COUNTIF($C$2:C2229,C2229))</f>
        <v>Ponte de Lima10</v>
      </c>
      <c r="C2229" s="28" t="s">
        <v>503</v>
      </c>
      <c r="D2229" s="28" t="s">
        <v>138</v>
      </c>
      <c r="E2229" s="28" t="s">
        <v>863</v>
      </c>
      <c r="F2229" s="28">
        <f>COUNTIF($C$2:C2229,C2229)</f>
        <v>10</v>
      </c>
    </row>
    <row r="2230" spans="2:6">
      <c r="B2230" s="28" t="str">
        <f>CONCATENATE(C2230,COUNTIF($C$2:C2230,C2230))</f>
        <v>Ponte de Lima11</v>
      </c>
      <c r="C2230" s="28" t="s">
        <v>503</v>
      </c>
      <c r="D2230" s="28" t="s">
        <v>138</v>
      </c>
      <c r="E2230" s="28" t="s">
        <v>889</v>
      </c>
      <c r="F2230" s="28">
        <f>COUNTIF($C$2:C2230,C2230)</f>
        <v>11</v>
      </c>
    </row>
    <row r="2231" spans="2:6">
      <c r="B2231" s="28" t="str">
        <f>CONCATENATE(C2231,COUNTIF($C$2:C2231,C2231))</f>
        <v>Ponte de Lima12</v>
      </c>
      <c r="C2231" s="28" t="s">
        <v>503</v>
      </c>
      <c r="D2231" s="28" t="s">
        <v>138</v>
      </c>
      <c r="E2231" s="28" t="s">
        <v>899</v>
      </c>
      <c r="F2231" s="28">
        <f>COUNTIF($C$2:C2231,C2231)</f>
        <v>12</v>
      </c>
    </row>
    <row r="2232" spans="2:6">
      <c r="B2232" s="28" t="str">
        <f>CONCATENATE(C2232,COUNTIF($C$2:C2232,C2232))</f>
        <v>Ponte de Lima13</v>
      </c>
      <c r="C2232" s="28" t="s">
        <v>503</v>
      </c>
      <c r="D2232" s="28" t="s">
        <v>138</v>
      </c>
      <c r="E2232" s="28" t="s">
        <v>923</v>
      </c>
      <c r="F2232" s="28">
        <f>COUNTIF($C$2:C2232,C2232)</f>
        <v>13</v>
      </c>
    </row>
    <row r="2233" spans="2:6">
      <c r="B2233" s="28" t="str">
        <f>CONCATENATE(C2233,COUNTIF($C$2:C2233,C2233))</f>
        <v>Ponte de Lima14</v>
      </c>
      <c r="C2233" s="28" t="s">
        <v>503</v>
      </c>
      <c r="D2233" s="28" t="s">
        <v>138</v>
      </c>
      <c r="E2233" s="28" t="s">
        <v>927</v>
      </c>
      <c r="F2233" s="28">
        <f>COUNTIF($C$2:C2233,C2233)</f>
        <v>14</v>
      </c>
    </row>
    <row r="2234" spans="2:6">
      <c r="B2234" s="28" t="str">
        <f>CONCATENATE(C2234,COUNTIF($C$2:C2234,C2234))</f>
        <v>Ponte de Lima15</v>
      </c>
      <c r="C2234" s="28" t="s">
        <v>503</v>
      </c>
      <c r="D2234" s="28" t="s">
        <v>138</v>
      </c>
      <c r="E2234" s="28" t="s">
        <v>1158</v>
      </c>
      <c r="F2234" s="28">
        <f>COUNTIF($C$2:C2234,C2234)</f>
        <v>15</v>
      </c>
    </row>
    <row r="2235" spans="2:6">
      <c r="B2235" s="28" t="str">
        <f>CONCATENATE(C2235,COUNTIF($C$2:C2235,C2235))</f>
        <v>Ponte de Lima16</v>
      </c>
      <c r="C2235" s="28" t="s">
        <v>503</v>
      </c>
      <c r="D2235" s="28" t="s">
        <v>138</v>
      </c>
      <c r="E2235" s="28" t="s">
        <v>1294</v>
      </c>
      <c r="F2235" s="28">
        <f>COUNTIF($C$2:C2235,C2235)</f>
        <v>16</v>
      </c>
    </row>
    <row r="2236" spans="2:6">
      <c r="B2236" s="28" t="str">
        <f>CONCATENATE(C2236,COUNTIF($C$2:C2236,C2236))</f>
        <v>Ponte de Lima17</v>
      </c>
      <c r="C2236" s="28" t="s">
        <v>503</v>
      </c>
      <c r="D2236" s="28" t="s">
        <v>138</v>
      </c>
      <c r="E2236" s="28" t="s">
        <v>1302</v>
      </c>
      <c r="F2236" s="28">
        <f>COUNTIF($C$2:C2236,C2236)</f>
        <v>17</v>
      </c>
    </row>
    <row r="2237" spans="2:6">
      <c r="B2237" s="28" t="str">
        <f>CONCATENATE(C2237,COUNTIF($C$2:C2237,C2237))</f>
        <v>Ponte de Lima18</v>
      </c>
      <c r="C2237" s="28" t="s">
        <v>503</v>
      </c>
      <c r="D2237" s="28" t="s">
        <v>138</v>
      </c>
      <c r="E2237" s="28" t="s">
        <v>1321</v>
      </c>
      <c r="F2237" s="28">
        <f>COUNTIF($C$2:C2237,C2237)</f>
        <v>18</v>
      </c>
    </row>
    <row r="2238" spans="2:6">
      <c r="B2238" s="28" t="str">
        <f>CONCATENATE(C2238,COUNTIF($C$2:C2238,C2238))</f>
        <v>Ponte de Lima19</v>
      </c>
      <c r="C2238" s="28" t="s">
        <v>503</v>
      </c>
      <c r="D2238" s="28" t="s">
        <v>138</v>
      </c>
      <c r="E2238" s="28" t="s">
        <v>1369</v>
      </c>
      <c r="F2238" s="28">
        <f>COUNTIF($C$2:C2238,C2238)</f>
        <v>19</v>
      </c>
    </row>
    <row r="2239" spans="2:6">
      <c r="B2239" s="28" t="str">
        <f>CONCATENATE(C2239,COUNTIF($C$2:C2239,C2239))</f>
        <v>Ponte de Lima20</v>
      </c>
      <c r="C2239" s="28" t="s">
        <v>503</v>
      </c>
      <c r="D2239" s="28" t="s">
        <v>138</v>
      </c>
      <c r="E2239" s="28" t="s">
        <v>1385</v>
      </c>
      <c r="F2239" s="28">
        <f>COUNTIF($C$2:C2239,C2239)</f>
        <v>20</v>
      </c>
    </row>
    <row r="2240" spans="2:6">
      <c r="B2240" s="28" t="str">
        <f>CONCATENATE(C2240,COUNTIF($C$2:C2240,C2240))</f>
        <v>Ponte de Lima21</v>
      </c>
      <c r="C2240" s="28" t="s">
        <v>503</v>
      </c>
      <c r="D2240" s="28" t="s">
        <v>138</v>
      </c>
      <c r="E2240" s="28" t="s">
        <v>1429</v>
      </c>
      <c r="F2240" s="28">
        <f>COUNTIF($C$2:C2240,C2240)</f>
        <v>21</v>
      </c>
    </row>
    <row r="2241" spans="2:6">
      <c r="B2241" s="28" t="str">
        <f>CONCATENATE(C2241,COUNTIF($C$2:C2241,C2241))</f>
        <v>Ponte de Lima22</v>
      </c>
      <c r="C2241" s="28" t="s">
        <v>503</v>
      </c>
      <c r="D2241" s="28" t="s">
        <v>138</v>
      </c>
      <c r="E2241" s="28" t="s">
        <v>1454</v>
      </c>
      <c r="F2241" s="28">
        <f>COUNTIF($C$2:C2241,C2241)</f>
        <v>22</v>
      </c>
    </row>
    <row r="2242" spans="2:6">
      <c r="B2242" s="28" t="str">
        <f>CONCATENATE(C2242,COUNTIF($C$2:C2242,C2242))</f>
        <v>Ponte de Lima23</v>
      </c>
      <c r="C2242" s="28" t="s">
        <v>503</v>
      </c>
      <c r="D2242" s="28" t="s">
        <v>138</v>
      </c>
      <c r="E2242" s="28" t="s">
        <v>1465</v>
      </c>
      <c r="F2242" s="28">
        <f>COUNTIF($C$2:C2242,C2242)</f>
        <v>23</v>
      </c>
    </row>
    <row r="2243" spans="2:6">
      <c r="B2243" s="28" t="str">
        <f>CONCATENATE(C2243,COUNTIF($C$2:C2243,C2243))</f>
        <v>Ponte de Lima24</v>
      </c>
      <c r="C2243" s="28" t="s">
        <v>503</v>
      </c>
      <c r="D2243" s="28" t="s">
        <v>138</v>
      </c>
      <c r="E2243" s="28" t="s">
        <v>1496</v>
      </c>
      <c r="F2243" s="28">
        <f>COUNTIF($C$2:C2243,C2243)</f>
        <v>24</v>
      </c>
    </row>
    <row r="2244" spans="2:6">
      <c r="B2244" s="28" t="str">
        <f>CONCATENATE(C2244,COUNTIF($C$2:C2244,C2244))</f>
        <v>Ponte de Lima25</v>
      </c>
      <c r="C2244" s="28" t="s">
        <v>503</v>
      </c>
      <c r="D2244" s="28" t="s">
        <v>138</v>
      </c>
      <c r="E2244" s="28" t="s">
        <v>1563</v>
      </c>
      <c r="F2244" s="28">
        <f>COUNTIF($C$2:C2244,C2244)</f>
        <v>25</v>
      </c>
    </row>
    <row r="2245" spans="2:6">
      <c r="B2245" s="28" t="str">
        <f>CONCATENATE(C2245,COUNTIF($C$2:C2245,C2245))</f>
        <v>Ponte de Lima26</v>
      </c>
      <c r="C2245" s="28" t="s">
        <v>503</v>
      </c>
      <c r="D2245" s="28" t="s">
        <v>138</v>
      </c>
      <c r="E2245" s="28" t="s">
        <v>1564</v>
      </c>
      <c r="F2245" s="28">
        <f>COUNTIF($C$2:C2245,C2245)</f>
        <v>26</v>
      </c>
    </row>
    <row r="2246" spans="2:6">
      <c r="B2246" s="28" t="str">
        <f>CONCATENATE(C2246,COUNTIF($C$2:C2246,C2246))</f>
        <v>Ponte de Lima27</v>
      </c>
      <c r="C2246" s="28" t="s">
        <v>503</v>
      </c>
      <c r="D2246" s="28" t="s">
        <v>138</v>
      </c>
      <c r="E2246" s="28" t="s">
        <v>1862</v>
      </c>
      <c r="F2246" s="28">
        <f>COUNTIF($C$2:C2246,C2246)</f>
        <v>27</v>
      </c>
    </row>
    <row r="2247" spans="2:6">
      <c r="B2247" s="28" t="str">
        <f>CONCATENATE(C2247,COUNTIF($C$2:C2247,C2247))</f>
        <v>Ponte de Lima28</v>
      </c>
      <c r="C2247" s="28" t="s">
        <v>503</v>
      </c>
      <c r="D2247" s="28" t="s">
        <v>138</v>
      </c>
      <c r="E2247" s="28" t="s">
        <v>2089</v>
      </c>
      <c r="F2247" s="28">
        <f>COUNTIF($C$2:C2247,C2247)</f>
        <v>28</v>
      </c>
    </row>
    <row r="2248" spans="2:6">
      <c r="B2248" s="28" t="str">
        <f>CONCATENATE(C2248,COUNTIF($C$2:C2248,C2248))</f>
        <v>Ponte de Lima29</v>
      </c>
      <c r="C2248" s="28" t="s">
        <v>503</v>
      </c>
      <c r="D2248" s="28" t="s">
        <v>138</v>
      </c>
      <c r="E2248" s="28" t="s">
        <v>2193</v>
      </c>
      <c r="F2248" s="28">
        <f>COUNTIF($C$2:C2248,C2248)</f>
        <v>29</v>
      </c>
    </row>
    <row r="2249" spans="2:6">
      <c r="B2249" s="28" t="str">
        <f>CONCATENATE(C2249,COUNTIF($C$2:C2249,C2249))</f>
        <v>Ponte de Lima30</v>
      </c>
      <c r="C2249" s="28" t="s">
        <v>503</v>
      </c>
      <c r="D2249" s="28" t="s">
        <v>138</v>
      </c>
      <c r="E2249" s="28" t="s">
        <v>2194</v>
      </c>
      <c r="F2249" s="28">
        <f>COUNTIF($C$2:C2249,C2249)</f>
        <v>30</v>
      </c>
    </row>
    <row r="2250" spans="2:6">
      <c r="B2250" s="28" t="str">
        <f>CONCATENATE(C2250,COUNTIF($C$2:C2250,C2250))</f>
        <v>Ponte de Lima31</v>
      </c>
      <c r="C2250" s="28" t="s">
        <v>503</v>
      </c>
      <c r="D2250" s="28" t="s">
        <v>138</v>
      </c>
      <c r="E2250" s="28" t="s">
        <v>2203</v>
      </c>
      <c r="F2250" s="28">
        <f>COUNTIF($C$2:C2250,C2250)</f>
        <v>31</v>
      </c>
    </row>
    <row r="2251" spans="2:6">
      <c r="B2251" s="28" t="str">
        <f>CONCATENATE(C2251,COUNTIF($C$2:C2251,C2251))</f>
        <v>Ponte de Lima32</v>
      </c>
      <c r="C2251" s="28" t="s">
        <v>503</v>
      </c>
      <c r="D2251" s="28" t="s">
        <v>138</v>
      </c>
      <c r="E2251" s="28" t="s">
        <v>2237</v>
      </c>
      <c r="F2251" s="28">
        <f>COUNTIF($C$2:C2251,C2251)</f>
        <v>32</v>
      </c>
    </row>
    <row r="2252" spans="2:6">
      <c r="B2252" s="28" t="str">
        <f>CONCATENATE(C2252,COUNTIF($C$2:C2252,C2252))</f>
        <v>Ponte de Lima33</v>
      </c>
      <c r="C2252" s="28" t="s">
        <v>503</v>
      </c>
      <c r="D2252" s="28" t="s">
        <v>138</v>
      </c>
      <c r="E2252" s="28" t="s">
        <v>2283</v>
      </c>
      <c r="F2252" s="28">
        <f>COUNTIF($C$2:C2252,C2252)</f>
        <v>33</v>
      </c>
    </row>
    <row r="2253" spans="2:6">
      <c r="B2253" s="28" t="str">
        <f>CONCATENATE(C2253,COUNTIF($C$2:C2253,C2253))</f>
        <v>Ponte de Lima34</v>
      </c>
      <c r="C2253" s="28" t="s">
        <v>503</v>
      </c>
      <c r="D2253" s="28" t="s">
        <v>138</v>
      </c>
      <c r="E2253" s="28" t="s">
        <v>2346</v>
      </c>
      <c r="F2253" s="28">
        <f>COUNTIF($C$2:C2253,C2253)</f>
        <v>34</v>
      </c>
    </row>
    <row r="2254" spans="2:6">
      <c r="B2254" s="28" t="str">
        <f>CONCATENATE(C2254,COUNTIF($C$2:C2254,C2254))</f>
        <v>Ponte de Lima35</v>
      </c>
      <c r="C2254" s="28" t="s">
        <v>503</v>
      </c>
      <c r="D2254" s="28" t="s">
        <v>138</v>
      </c>
      <c r="E2254" s="28" t="s">
        <v>2352</v>
      </c>
      <c r="F2254" s="28">
        <f>COUNTIF($C$2:C2254,C2254)</f>
        <v>35</v>
      </c>
    </row>
    <row r="2255" spans="2:6">
      <c r="B2255" s="28" t="str">
        <f>CONCATENATE(C2255,COUNTIF($C$2:C2255,C2255))</f>
        <v>Ponte de Lima36</v>
      </c>
      <c r="C2255" s="28" t="s">
        <v>503</v>
      </c>
      <c r="D2255" s="28" t="s">
        <v>138</v>
      </c>
      <c r="E2255" s="28" t="s">
        <v>2513</v>
      </c>
      <c r="F2255" s="28">
        <f>COUNTIF($C$2:C2255,C2255)</f>
        <v>36</v>
      </c>
    </row>
    <row r="2256" spans="2:6">
      <c r="B2256" s="28" t="str">
        <f>CONCATENATE(C2256,COUNTIF($C$2:C2256,C2256))</f>
        <v>Ponte de Lima37</v>
      </c>
      <c r="C2256" s="28" t="s">
        <v>503</v>
      </c>
      <c r="D2256" s="28" t="s">
        <v>138</v>
      </c>
      <c r="E2256" s="28" t="s">
        <v>2556</v>
      </c>
      <c r="F2256" s="28">
        <f>COUNTIF($C$2:C2256,C2256)</f>
        <v>37</v>
      </c>
    </row>
    <row r="2257" spans="2:6">
      <c r="B2257" s="28" t="str">
        <f>CONCATENATE(C2257,COUNTIF($C$2:C2257,C2257))</f>
        <v>Ponte de Lima38</v>
      </c>
      <c r="C2257" s="28" t="s">
        <v>503</v>
      </c>
      <c r="D2257" s="28" t="s">
        <v>138</v>
      </c>
      <c r="E2257" s="28" t="s">
        <v>2590</v>
      </c>
      <c r="F2257" s="28">
        <f>COUNTIF($C$2:C2257,C2257)</f>
        <v>38</v>
      </c>
    </row>
    <row r="2258" spans="2:6">
      <c r="B2258" s="28" t="str">
        <f>CONCATENATE(C2258,COUNTIF($C$2:C2258,C2258))</f>
        <v>Ponte de Lima39</v>
      </c>
      <c r="C2258" s="28" t="s">
        <v>503</v>
      </c>
      <c r="D2258" s="28" t="s">
        <v>138</v>
      </c>
      <c r="E2258" s="28" t="s">
        <v>2994</v>
      </c>
      <c r="F2258" s="28">
        <f>COUNTIF($C$2:C2258,C2258)</f>
        <v>39</v>
      </c>
    </row>
    <row r="2259" spans="2:6">
      <c r="B2259" s="28" t="str">
        <f>CONCATENATE(C2259,COUNTIF($C$2:C2259,C2259))</f>
        <v>Viana do Castelo1</v>
      </c>
      <c r="C2259" s="28" t="s">
        <v>646</v>
      </c>
      <c r="D2259" s="28" t="s">
        <v>138</v>
      </c>
      <c r="E2259" s="28" t="s">
        <v>177</v>
      </c>
      <c r="F2259" s="28">
        <f>COUNTIF($C$2:C2259,C2259)</f>
        <v>1</v>
      </c>
    </row>
    <row r="2260" spans="2:6">
      <c r="B2260" s="28" t="str">
        <f>CONCATENATE(C2260,COUNTIF($C$2:C2260,C2260))</f>
        <v>Viana do Castelo2</v>
      </c>
      <c r="C2260" s="28" t="s">
        <v>646</v>
      </c>
      <c r="D2260" s="28" t="s">
        <v>138</v>
      </c>
      <c r="E2260" s="28" t="s">
        <v>455</v>
      </c>
      <c r="F2260" s="28">
        <f>COUNTIF($C$2:C2260,C2260)</f>
        <v>2</v>
      </c>
    </row>
    <row r="2261" spans="2:6">
      <c r="B2261" s="28" t="str">
        <f>CONCATENATE(C2261,COUNTIF($C$2:C2261,C2261))</f>
        <v>Viana do Castelo3</v>
      </c>
      <c r="C2261" s="28" t="s">
        <v>646</v>
      </c>
      <c r="D2261" s="28" t="s">
        <v>138</v>
      </c>
      <c r="E2261" s="28" t="s">
        <v>518</v>
      </c>
      <c r="F2261" s="28">
        <f>COUNTIF($C$2:C2261,C2261)</f>
        <v>3</v>
      </c>
    </row>
    <row r="2262" spans="2:6">
      <c r="B2262" s="28" t="str">
        <f>CONCATENATE(C2262,COUNTIF($C$2:C2262,C2262))</f>
        <v>Viana do Castelo4</v>
      </c>
      <c r="C2262" s="28" t="s">
        <v>646</v>
      </c>
      <c r="D2262" s="28" t="s">
        <v>138</v>
      </c>
      <c r="E2262" s="28" t="s">
        <v>544</v>
      </c>
      <c r="F2262" s="28">
        <f>COUNTIF($C$2:C2262,C2262)</f>
        <v>4</v>
      </c>
    </row>
    <row r="2263" spans="2:6">
      <c r="B2263" s="28" t="str">
        <f>CONCATENATE(C2263,COUNTIF($C$2:C2263,C2263))</f>
        <v>Viana do Castelo5</v>
      </c>
      <c r="C2263" s="28" t="s">
        <v>646</v>
      </c>
      <c r="D2263" s="28" t="s">
        <v>138</v>
      </c>
      <c r="E2263" s="28" t="s">
        <v>627</v>
      </c>
      <c r="F2263" s="28">
        <f>COUNTIF($C$2:C2263,C2263)</f>
        <v>5</v>
      </c>
    </row>
    <row r="2264" spans="2:6">
      <c r="B2264" s="28" t="str">
        <f>CONCATENATE(C2264,COUNTIF($C$2:C2264,C2264))</f>
        <v>Viana do Castelo6</v>
      </c>
      <c r="C2264" s="28" t="s">
        <v>646</v>
      </c>
      <c r="D2264" s="28" t="s">
        <v>138</v>
      </c>
      <c r="E2264" s="28" t="s">
        <v>785</v>
      </c>
      <c r="F2264" s="28">
        <f>COUNTIF($C$2:C2264,C2264)</f>
        <v>6</v>
      </c>
    </row>
    <row r="2265" spans="2:6">
      <c r="B2265" s="28" t="str">
        <f>CONCATENATE(C2265,COUNTIF($C$2:C2265,C2265))</f>
        <v>Viana do Castelo7</v>
      </c>
      <c r="C2265" s="28" t="s">
        <v>646</v>
      </c>
      <c r="D2265" s="28" t="s">
        <v>138</v>
      </c>
      <c r="E2265" s="28" t="s">
        <v>993</v>
      </c>
      <c r="F2265" s="28">
        <f>COUNTIF($C$2:C2265,C2265)</f>
        <v>7</v>
      </c>
    </row>
    <row r="2266" spans="2:6">
      <c r="B2266" s="28" t="str">
        <f>CONCATENATE(C2266,COUNTIF($C$2:C2266,C2266))</f>
        <v>Viana do Castelo8</v>
      </c>
      <c r="C2266" s="28" t="s">
        <v>646</v>
      </c>
      <c r="D2266" s="28" t="s">
        <v>138</v>
      </c>
      <c r="E2266" s="28" t="s">
        <v>1008</v>
      </c>
      <c r="F2266" s="28">
        <f>COUNTIF($C$2:C2266,C2266)</f>
        <v>8</v>
      </c>
    </row>
    <row r="2267" spans="2:6">
      <c r="B2267" s="28" t="str">
        <f>CONCATENATE(C2267,COUNTIF($C$2:C2267,C2267))</f>
        <v>Viana do Castelo9</v>
      </c>
      <c r="C2267" s="28" t="s">
        <v>646</v>
      </c>
      <c r="D2267" s="28" t="s">
        <v>138</v>
      </c>
      <c r="E2267" s="28" t="s">
        <v>1060</v>
      </c>
      <c r="F2267" s="28">
        <f>COUNTIF($C$2:C2267,C2267)</f>
        <v>9</v>
      </c>
    </row>
    <row r="2268" spans="2:6">
      <c r="B2268" s="28" t="str">
        <f>CONCATENATE(C2268,COUNTIF($C$2:C2268,C2268))</f>
        <v>Viana do Castelo10</v>
      </c>
      <c r="C2268" s="28" t="s">
        <v>646</v>
      </c>
      <c r="D2268" s="28" t="s">
        <v>138</v>
      </c>
      <c r="E2268" s="28" t="s">
        <v>1110</v>
      </c>
      <c r="F2268" s="28">
        <f>COUNTIF($C$2:C2268,C2268)</f>
        <v>10</v>
      </c>
    </row>
    <row r="2269" spans="2:6">
      <c r="B2269" s="28" t="str">
        <f>CONCATENATE(C2269,COUNTIF($C$2:C2269,C2269))</f>
        <v>Viana do Castelo11</v>
      </c>
      <c r="C2269" s="28" t="s">
        <v>646</v>
      </c>
      <c r="D2269" s="28" t="s">
        <v>138</v>
      </c>
      <c r="E2269" s="28" t="s">
        <v>1220</v>
      </c>
      <c r="F2269" s="28">
        <f>COUNTIF($C$2:C2269,C2269)</f>
        <v>11</v>
      </c>
    </row>
    <row r="2270" spans="2:6">
      <c r="B2270" s="28" t="str">
        <f>CONCATENATE(C2270,COUNTIF($C$2:C2270,C2270))</f>
        <v>Viana do Castelo12</v>
      </c>
      <c r="C2270" s="28" t="s">
        <v>646</v>
      </c>
      <c r="D2270" s="28" t="s">
        <v>138</v>
      </c>
      <c r="E2270" s="28" t="s">
        <v>1420</v>
      </c>
      <c r="F2270" s="28">
        <f>COUNTIF($C$2:C2270,C2270)</f>
        <v>12</v>
      </c>
    </row>
    <row r="2271" spans="2:6">
      <c r="B2271" s="28" t="str">
        <f>CONCATENATE(C2271,COUNTIF($C$2:C2271,C2271))</f>
        <v>Viana do Castelo13</v>
      </c>
      <c r="C2271" s="28" t="s">
        <v>646</v>
      </c>
      <c r="D2271" s="28" t="s">
        <v>138</v>
      </c>
      <c r="E2271" s="28" t="s">
        <v>1467</v>
      </c>
      <c r="F2271" s="28">
        <f>COUNTIF($C$2:C2271,C2271)</f>
        <v>13</v>
      </c>
    </row>
    <row r="2272" spans="2:6">
      <c r="B2272" s="28" t="str">
        <f>CONCATENATE(C2272,COUNTIF($C$2:C2272,C2272))</f>
        <v>Viana do Castelo14</v>
      </c>
      <c r="C2272" s="28" t="s">
        <v>646</v>
      </c>
      <c r="D2272" s="28" t="s">
        <v>138</v>
      </c>
      <c r="E2272" s="28" t="s">
        <v>1594</v>
      </c>
      <c r="F2272" s="28">
        <f>COUNTIF($C$2:C2272,C2272)</f>
        <v>14</v>
      </c>
    </row>
    <row r="2273" spans="2:6">
      <c r="B2273" s="28" t="str">
        <f>CONCATENATE(C2273,COUNTIF($C$2:C2273,C2273))</f>
        <v>Viana do Castelo15</v>
      </c>
      <c r="C2273" s="28" t="s">
        <v>646</v>
      </c>
      <c r="D2273" s="28" t="s">
        <v>138</v>
      </c>
      <c r="E2273" s="28" t="s">
        <v>1732</v>
      </c>
      <c r="F2273" s="28">
        <f>COUNTIF($C$2:C2273,C2273)</f>
        <v>15</v>
      </c>
    </row>
    <row r="2274" spans="2:6">
      <c r="B2274" s="28" t="str">
        <f>CONCATENATE(C2274,COUNTIF($C$2:C2274,C2274))</f>
        <v>Viana do Castelo16</v>
      </c>
      <c r="C2274" s="28" t="s">
        <v>646</v>
      </c>
      <c r="D2274" s="28" t="s">
        <v>138</v>
      </c>
      <c r="E2274" s="28" t="s">
        <v>1813</v>
      </c>
      <c r="F2274" s="28">
        <f>COUNTIF($C$2:C2274,C2274)</f>
        <v>16</v>
      </c>
    </row>
    <row r="2275" spans="2:6">
      <c r="B2275" s="28" t="str">
        <f>CONCATENATE(C2275,COUNTIF($C$2:C2275,C2275))</f>
        <v>Viana do Castelo17</v>
      </c>
      <c r="C2275" s="28" t="s">
        <v>646</v>
      </c>
      <c r="D2275" s="28" t="s">
        <v>138</v>
      </c>
      <c r="E2275" s="28" t="s">
        <v>1852</v>
      </c>
      <c r="F2275" s="28">
        <f>COUNTIF($C$2:C2275,C2275)</f>
        <v>17</v>
      </c>
    </row>
    <row r="2276" spans="2:6">
      <c r="B2276" s="28" t="str">
        <f>CONCATENATE(C2276,COUNTIF($C$2:C2276,C2276))</f>
        <v>Viana do Castelo18</v>
      </c>
      <c r="C2276" s="28" t="s">
        <v>646</v>
      </c>
      <c r="D2276" s="28" t="s">
        <v>138</v>
      </c>
      <c r="E2276" s="28" t="s">
        <v>1879</v>
      </c>
      <c r="F2276" s="28">
        <f>COUNTIF($C$2:C2276,C2276)</f>
        <v>18</v>
      </c>
    </row>
    <row r="2277" spans="2:6">
      <c r="B2277" s="28" t="str">
        <f>CONCATENATE(C2277,COUNTIF($C$2:C2277,C2277))</f>
        <v>Viana do Castelo19</v>
      </c>
      <c r="C2277" s="28" t="s">
        <v>646</v>
      </c>
      <c r="D2277" s="28" t="s">
        <v>138</v>
      </c>
      <c r="E2277" s="28" t="s">
        <v>1935</v>
      </c>
      <c r="F2277" s="28">
        <f>COUNTIF($C$2:C2277,C2277)</f>
        <v>19</v>
      </c>
    </row>
    <row r="2278" spans="2:6">
      <c r="B2278" s="28" t="str">
        <f>CONCATENATE(C2278,COUNTIF($C$2:C2278,C2278))</f>
        <v>Viana do Castelo20</v>
      </c>
      <c r="C2278" s="28" t="s">
        <v>646</v>
      </c>
      <c r="D2278" s="28" t="s">
        <v>138</v>
      </c>
      <c r="E2278" s="28" t="s">
        <v>2053</v>
      </c>
      <c r="F2278" s="28">
        <f>COUNTIF($C$2:C2278,C2278)</f>
        <v>20</v>
      </c>
    </row>
    <row r="2279" spans="2:6">
      <c r="B2279" s="28" t="str">
        <f>CONCATENATE(C2279,COUNTIF($C$2:C2279,C2279))</f>
        <v>Viana do Castelo21</v>
      </c>
      <c r="C2279" s="28" t="s">
        <v>646</v>
      </c>
      <c r="D2279" s="28" t="s">
        <v>138</v>
      </c>
      <c r="E2279" s="28" t="s">
        <v>2375</v>
      </c>
      <c r="F2279" s="28">
        <f>COUNTIF($C$2:C2279,C2279)</f>
        <v>21</v>
      </c>
    </row>
    <row r="2280" spans="2:6">
      <c r="B2280" s="28" t="str">
        <f>CONCATENATE(C2280,COUNTIF($C$2:C2280,C2280))</f>
        <v>Viana do Castelo22</v>
      </c>
      <c r="C2280" s="28" t="s">
        <v>646</v>
      </c>
      <c r="D2280" s="28" t="s">
        <v>138</v>
      </c>
      <c r="E2280" s="28" t="s">
        <v>2526</v>
      </c>
      <c r="F2280" s="28">
        <f>COUNTIF($C$2:C2280,C2280)</f>
        <v>22</v>
      </c>
    </row>
    <row r="2281" spans="2:6">
      <c r="B2281" s="28" t="str">
        <f>CONCATENATE(C2281,COUNTIF($C$2:C2281,C2281))</f>
        <v>Viana do Castelo23</v>
      </c>
      <c r="C2281" s="28" t="s">
        <v>646</v>
      </c>
      <c r="D2281" s="28" t="s">
        <v>138</v>
      </c>
      <c r="E2281" s="28" t="s">
        <v>2662</v>
      </c>
      <c r="F2281" s="28">
        <f>COUNTIF($C$2:C2281,C2281)</f>
        <v>23</v>
      </c>
    </row>
    <row r="2282" spans="2:6">
      <c r="B2282" s="28" t="str">
        <f>CONCATENATE(C2282,COUNTIF($C$2:C2282,C2282))</f>
        <v>Viana do Castelo24</v>
      </c>
      <c r="C2282" s="28" t="s">
        <v>646</v>
      </c>
      <c r="D2282" s="28" t="s">
        <v>138</v>
      </c>
      <c r="E2282" s="28" t="s">
        <v>2719</v>
      </c>
      <c r="F2282" s="28">
        <f>COUNTIF($C$2:C2282,C2282)</f>
        <v>24</v>
      </c>
    </row>
    <row r="2283" spans="2:6">
      <c r="B2283" s="28" t="str">
        <f>CONCATENATE(C2283,COUNTIF($C$2:C2283,C2283))</f>
        <v>Viana do Castelo25</v>
      </c>
      <c r="C2283" s="28" t="s">
        <v>646</v>
      </c>
      <c r="D2283" s="28" t="s">
        <v>138</v>
      </c>
      <c r="E2283" s="28" t="s">
        <v>2870</v>
      </c>
      <c r="F2283" s="28">
        <f>COUNTIF($C$2:C2283,C2283)</f>
        <v>25</v>
      </c>
    </row>
    <row r="2284" spans="2:6">
      <c r="B2284" s="28" t="str">
        <f>CONCATENATE(C2284,COUNTIF($C$2:C2284,C2284))</f>
        <v>Viana do Castelo26</v>
      </c>
      <c r="C2284" s="28" t="s">
        <v>646</v>
      </c>
      <c r="D2284" s="28" t="s">
        <v>138</v>
      </c>
      <c r="E2284" s="28" t="s">
        <v>2903</v>
      </c>
      <c r="F2284" s="28">
        <f>COUNTIF($C$2:C2284,C2284)</f>
        <v>26</v>
      </c>
    </row>
    <row r="2285" spans="2:6">
      <c r="B2285" s="28" t="str">
        <f>CONCATENATE(C2285,COUNTIF($C$2:C2285,C2285))</f>
        <v>Viana do Castelo27</v>
      </c>
      <c r="C2285" s="28" t="s">
        <v>646</v>
      </c>
      <c r="D2285" s="28" t="s">
        <v>138</v>
      </c>
      <c r="E2285" s="28" t="s">
        <v>2910</v>
      </c>
      <c r="F2285" s="28">
        <f>COUNTIF($C$2:C2285,C2285)</f>
        <v>27</v>
      </c>
    </row>
    <row r="2286" spans="2:6">
      <c r="B2286" s="26" t="str">
        <f>CONCATENATE(C2286,COUNTIF($C$2:C2286,C2286))</f>
        <v>Alcanena1</v>
      </c>
      <c r="C2286" s="26" t="s">
        <v>103</v>
      </c>
      <c r="D2286" s="26" t="s">
        <v>141</v>
      </c>
      <c r="E2286" s="26" t="s">
        <v>268</v>
      </c>
      <c r="F2286" s="26">
        <f>COUNTIF($C$2:C2286,C2286)</f>
        <v>1</v>
      </c>
    </row>
    <row r="2287" spans="2:6">
      <c r="B2287" s="26" t="str">
        <f>CONCATENATE(C2287,COUNTIF($C$2:C2287,C2287))</f>
        <v>Alcanena2</v>
      </c>
      <c r="C2287" s="26" t="s">
        <v>103</v>
      </c>
      <c r="D2287" s="26" t="s">
        <v>141</v>
      </c>
      <c r="E2287" s="26" t="s">
        <v>883</v>
      </c>
      <c r="F2287" s="26">
        <f>COUNTIF($C$2:C2287,C2287)</f>
        <v>2</v>
      </c>
    </row>
    <row r="2288" spans="2:6">
      <c r="B2288" s="26" t="str">
        <f>CONCATENATE(C2288,COUNTIF($C$2:C2288,C2288))</f>
        <v>Alcanena3</v>
      </c>
      <c r="C2288" s="26" t="s">
        <v>103</v>
      </c>
      <c r="D2288" s="26" t="s">
        <v>141</v>
      </c>
      <c r="E2288" s="26" t="s">
        <v>1691</v>
      </c>
      <c r="F2288" s="26">
        <f>COUNTIF($C$2:C2288,C2288)</f>
        <v>3</v>
      </c>
    </row>
    <row r="2289" spans="2:6">
      <c r="B2289" s="26" t="str">
        <f>CONCATENATE(C2289,COUNTIF($C$2:C2289,C2289))</f>
        <v>Alcanena4</v>
      </c>
      <c r="C2289" s="26" t="s">
        <v>103</v>
      </c>
      <c r="D2289" s="26" t="s">
        <v>141</v>
      </c>
      <c r="E2289" s="26" t="s">
        <v>1771</v>
      </c>
      <c r="F2289" s="26">
        <f>COUNTIF($C$2:C2289,C2289)</f>
        <v>4</v>
      </c>
    </row>
    <row r="2290" spans="2:6">
      <c r="B2290" s="26" t="str">
        <f>CONCATENATE(C2290,COUNTIF($C$2:C2290,C2290))</f>
        <v>Alcanena5</v>
      </c>
      <c r="C2290" s="26" t="s">
        <v>103</v>
      </c>
      <c r="D2290" s="26" t="s">
        <v>141</v>
      </c>
      <c r="E2290" s="26" t="s">
        <v>1794</v>
      </c>
      <c r="F2290" s="26">
        <f>COUNTIF($C$2:C2290,C2290)</f>
        <v>5</v>
      </c>
    </row>
    <row r="2291" spans="2:6">
      <c r="B2291" s="26" t="str">
        <f>CONCATENATE(C2291,COUNTIF($C$2:C2291,C2291))</f>
        <v>Alcanena6</v>
      </c>
      <c r="C2291" s="26" t="s">
        <v>103</v>
      </c>
      <c r="D2291" s="26" t="s">
        <v>141</v>
      </c>
      <c r="E2291" s="26" t="s">
        <v>1805</v>
      </c>
      <c r="F2291" s="26">
        <f>COUNTIF($C$2:C2291,C2291)</f>
        <v>6</v>
      </c>
    </row>
    <row r="2292" spans="2:6">
      <c r="B2292" s="26" t="str">
        <f>CONCATENATE(C2292,COUNTIF($C$2:C2292,C2292))</f>
        <v>Alcanena7</v>
      </c>
      <c r="C2292" s="26" t="s">
        <v>103</v>
      </c>
      <c r="D2292" s="26" t="s">
        <v>141</v>
      </c>
      <c r="E2292" s="26" t="s">
        <v>2595</v>
      </c>
      <c r="F2292" s="26">
        <f>COUNTIF($C$2:C2292,C2292)</f>
        <v>7</v>
      </c>
    </row>
    <row r="2293" spans="2:6">
      <c r="B2293" s="26" t="str">
        <f>CONCATENATE(C2293,COUNTIF($C$2:C2293,C2293))</f>
        <v>Chamusca1</v>
      </c>
      <c r="C2293" s="26" t="s">
        <v>257</v>
      </c>
      <c r="D2293" s="26" t="s">
        <v>141</v>
      </c>
      <c r="E2293" s="26" t="s">
        <v>1012</v>
      </c>
      <c r="F2293" s="26">
        <f>COUNTIF($C$2:C2293,C2293)</f>
        <v>1</v>
      </c>
    </row>
    <row r="2294" spans="2:6">
      <c r="B2294" s="26" t="str">
        <f>CONCATENATE(C2294,COUNTIF($C$2:C2294,C2294))</f>
        <v>Chamusca2</v>
      </c>
      <c r="C2294" s="26" t="s">
        <v>257</v>
      </c>
      <c r="D2294" s="26" t="s">
        <v>141</v>
      </c>
      <c r="E2294" s="26" t="s">
        <v>1112</v>
      </c>
      <c r="F2294" s="26">
        <f>COUNTIF($C$2:C2294,C2294)</f>
        <v>2</v>
      </c>
    </row>
    <row r="2295" spans="2:6">
      <c r="B2295" s="26" t="str">
        <f>CONCATENATE(C2295,COUNTIF($C$2:C2295,C2295))</f>
        <v>Chamusca3</v>
      </c>
      <c r="C2295" s="26" t="s">
        <v>257</v>
      </c>
      <c r="D2295" s="26" t="s">
        <v>141</v>
      </c>
      <c r="E2295" s="26" t="s">
        <v>1996</v>
      </c>
      <c r="F2295" s="26">
        <f>COUNTIF($C$2:C2295,C2295)</f>
        <v>3</v>
      </c>
    </row>
    <row r="2296" spans="2:6">
      <c r="B2296" s="26" t="str">
        <f>CONCATENATE(C2296,COUNTIF($C$2:C2296,C2296))</f>
        <v>Chamusca4</v>
      </c>
      <c r="C2296" s="26" t="s">
        <v>257</v>
      </c>
      <c r="D2296" s="26" t="s">
        <v>141</v>
      </c>
      <c r="E2296" s="26" t="s">
        <v>2764</v>
      </c>
      <c r="F2296" s="26">
        <f>COUNTIF($C$2:C2296,C2296)</f>
        <v>4</v>
      </c>
    </row>
    <row r="2297" spans="2:6">
      <c r="B2297" s="26" t="str">
        <f>CONCATENATE(C2297,COUNTIF($C$2:C2297,C2297))</f>
        <v>Chamusca5</v>
      </c>
      <c r="C2297" s="26" t="s">
        <v>257</v>
      </c>
      <c r="D2297" s="26" t="s">
        <v>141</v>
      </c>
      <c r="E2297" s="26" t="s">
        <v>2805</v>
      </c>
      <c r="F2297" s="26">
        <f>COUNTIF($C$2:C2297,C2297)</f>
        <v>5</v>
      </c>
    </row>
    <row r="2298" spans="2:6">
      <c r="B2298" s="26" t="str">
        <f>CONCATENATE(C2298,COUNTIF($C$2:C2298,C2298))</f>
        <v>Constância1</v>
      </c>
      <c r="C2298" s="26" t="s">
        <v>267</v>
      </c>
      <c r="D2298" s="26" t="s">
        <v>141</v>
      </c>
      <c r="E2298" s="26" t="s">
        <v>267</v>
      </c>
      <c r="F2298" s="26">
        <f>COUNTIF($C$2:C2298,C2298)</f>
        <v>1</v>
      </c>
    </row>
    <row r="2299" spans="2:6">
      <c r="B2299" s="26" t="str">
        <f>CONCATENATE(C2299,COUNTIF($C$2:C2299,C2299))</f>
        <v>Constância2</v>
      </c>
      <c r="C2299" s="26" t="s">
        <v>267</v>
      </c>
      <c r="D2299" s="26" t="s">
        <v>141</v>
      </c>
      <c r="E2299" s="26" t="s">
        <v>1811</v>
      </c>
      <c r="F2299" s="26">
        <f>COUNTIF($C$2:C2299,C2299)</f>
        <v>2</v>
      </c>
    </row>
    <row r="2300" spans="2:6">
      <c r="B2300" s="26" t="str">
        <f>CONCATENATE(C2300,COUNTIF($C$2:C2300,C2300))</f>
        <v>Constância3</v>
      </c>
      <c r="C2300" s="26" t="s">
        <v>267</v>
      </c>
      <c r="D2300" s="26" t="s">
        <v>141</v>
      </c>
      <c r="E2300" s="26" t="s">
        <v>2362</v>
      </c>
      <c r="F2300" s="26">
        <f>COUNTIF($C$2:C2300,C2300)</f>
        <v>3</v>
      </c>
    </row>
    <row r="2301" spans="2:6">
      <c r="B2301" s="26" t="str">
        <f>CONCATENATE(C2301,COUNTIF($C$2:C2301,C2301))</f>
        <v>Entroncamento1</v>
      </c>
      <c r="C2301" s="26" t="s">
        <v>281</v>
      </c>
      <c r="D2301" s="26" t="s">
        <v>141</v>
      </c>
      <c r="E2301" s="26" t="s">
        <v>1891</v>
      </c>
      <c r="F2301" s="26">
        <f>COUNTIF($C$2:C2301,C2301)</f>
        <v>1</v>
      </c>
    </row>
    <row r="2302" spans="2:6">
      <c r="B2302" s="26" t="str">
        <f>CONCATENATE(C2302,COUNTIF($C$2:C2302,C2302))</f>
        <v>Entroncamento2</v>
      </c>
      <c r="C2302" s="26" t="s">
        <v>281</v>
      </c>
      <c r="D2302" s="26" t="s">
        <v>141</v>
      </c>
      <c r="E2302" s="26" t="s">
        <v>2448</v>
      </c>
      <c r="F2302" s="26">
        <f>COUNTIF($C$2:C2302,C2302)</f>
        <v>2</v>
      </c>
    </row>
    <row r="2303" spans="2:6">
      <c r="B2303" s="26" t="str">
        <f>CONCATENATE(C2303,COUNTIF($C$2:C2303,C2303))</f>
        <v>Ferreira do Zêzere1</v>
      </c>
      <c r="C2303" s="26" t="s">
        <v>300</v>
      </c>
      <c r="D2303" s="26" t="s">
        <v>141</v>
      </c>
      <c r="E2303" s="26" t="s">
        <v>201</v>
      </c>
      <c r="F2303" s="26">
        <f>COUNTIF($C$2:C2303,C2303)</f>
        <v>1</v>
      </c>
    </row>
    <row r="2304" spans="2:6">
      <c r="B2304" s="26" t="str">
        <f>CONCATENATE(C2304,COUNTIF($C$2:C2304,C2304))</f>
        <v>Ferreira do Zêzere2</v>
      </c>
      <c r="C2304" s="26" t="s">
        <v>300</v>
      </c>
      <c r="D2304" s="26" t="s">
        <v>141</v>
      </c>
      <c r="E2304" s="26" t="s">
        <v>621</v>
      </c>
      <c r="F2304" s="26">
        <f>COUNTIF($C$2:C2304,C2304)</f>
        <v>2</v>
      </c>
    </row>
    <row r="2305" spans="2:6">
      <c r="B2305" s="26" t="str">
        <f>CONCATENATE(C2305,COUNTIF($C$2:C2305,C2305))</f>
        <v>Ferreira do Zêzere3</v>
      </c>
      <c r="C2305" s="26" t="s">
        <v>300</v>
      </c>
      <c r="D2305" s="26" t="s">
        <v>141</v>
      </c>
      <c r="E2305" s="26" t="s">
        <v>790</v>
      </c>
      <c r="F2305" s="26">
        <f>COUNTIF($C$2:C2305,C2305)</f>
        <v>3</v>
      </c>
    </row>
    <row r="2306" spans="2:6">
      <c r="B2306" s="26" t="str">
        <f>CONCATENATE(C2306,COUNTIF($C$2:C2306,C2306))</f>
        <v>Ferreira do Zêzere4</v>
      </c>
      <c r="C2306" s="26" t="s">
        <v>300</v>
      </c>
      <c r="D2306" s="26" t="s">
        <v>141</v>
      </c>
      <c r="E2306" s="26" t="s">
        <v>1115</v>
      </c>
      <c r="F2306" s="26">
        <f>COUNTIF($C$2:C2306,C2306)</f>
        <v>4</v>
      </c>
    </row>
    <row r="2307" spans="2:6">
      <c r="B2307" s="26" t="str">
        <f>CONCATENATE(C2307,COUNTIF($C$2:C2307,C2307))</f>
        <v>Ferreira do Zêzere5</v>
      </c>
      <c r="C2307" s="26" t="s">
        <v>300</v>
      </c>
      <c r="D2307" s="26" t="s">
        <v>141</v>
      </c>
      <c r="E2307" s="26" t="s">
        <v>300</v>
      </c>
      <c r="F2307" s="26">
        <f>COUNTIF($C$2:C2307,C2307)</f>
        <v>5</v>
      </c>
    </row>
    <row r="2308" spans="2:6">
      <c r="B2308" s="26" t="str">
        <f>CONCATENATE(C2308,COUNTIF($C$2:C2308,C2308))</f>
        <v>Ferreira do Zêzere6</v>
      </c>
      <c r="C2308" s="26" t="s">
        <v>300</v>
      </c>
      <c r="D2308" s="26" t="s">
        <v>141</v>
      </c>
      <c r="E2308" s="26" t="s">
        <v>1534</v>
      </c>
      <c r="F2308" s="26">
        <f>COUNTIF($C$2:C2308,C2308)</f>
        <v>6</v>
      </c>
    </row>
    <row r="2309" spans="2:6">
      <c r="B2309" s="26" t="str">
        <f>CONCATENATE(C2309,COUNTIF($C$2:C2309,C2309))</f>
        <v>Ferreira do Zêzere7</v>
      </c>
      <c r="C2309" s="26" t="s">
        <v>300</v>
      </c>
      <c r="D2309" s="26" t="s">
        <v>141</v>
      </c>
      <c r="E2309" s="26" t="s">
        <v>1893</v>
      </c>
      <c r="F2309" s="26">
        <f>COUNTIF($C$2:C2309,C2309)</f>
        <v>7</v>
      </c>
    </row>
    <row r="2310" spans="2:6">
      <c r="B2310" s="26" t="str">
        <f>CONCATENATE(C2310,COUNTIF($C$2:C2310,C2310))</f>
        <v>Golegã1</v>
      </c>
      <c r="C2310" s="26" t="s">
        <v>321</v>
      </c>
      <c r="D2310" s="26" t="s">
        <v>141</v>
      </c>
      <c r="E2310" s="26" t="s">
        <v>735</v>
      </c>
      <c r="F2310" s="26">
        <f>COUNTIF($C$2:C2310,C2310)</f>
        <v>1</v>
      </c>
    </row>
    <row r="2311" spans="2:6">
      <c r="B2311" s="26" t="str">
        <f>CONCATENATE(C2311,COUNTIF($C$2:C2311,C2311))</f>
        <v>Golegã2</v>
      </c>
      <c r="C2311" s="26" t="s">
        <v>321</v>
      </c>
      <c r="D2311" s="26" t="s">
        <v>141</v>
      </c>
      <c r="E2311" s="26" t="s">
        <v>321</v>
      </c>
      <c r="F2311" s="26">
        <f>COUNTIF($C$2:C2311,C2311)</f>
        <v>2</v>
      </c>
    </row>
    <row r="2312" spans="2:6">
      <c r="B2312" s="26" t="str">
        <f>CONCATENATE(C2312,COUNTIF($C$2:C2312,C2312))</f>
        <v>Golegã3</v>
      </c>
      <c r="C2312" s="26" t="s">
        <v>321</v>
      </c>
      <c r="D2312" s="26" t="s">
        <v>141</v>
      </c>
      <c r="E2312" s="26" t="s">
        <v>2095</v>
      </c>
      <c r="F2312" s="26">
        <f>COUNTIF($C$2:C2312,C2312)</f>
        <v>3</v>
      </c>
    </row>
    <row r="2313" spans="2:6">
      <c r="B2313" s="26" t="str">
        <f>CONCATENATE(C2313,COUNTIF($C$2:C2313,C2313))</f>
        <v>Santarém1</v>
      </c>
      <c r="C2313" s="26" t="s">
        <v>562</v>
      </c>
      <c r="D2313" s="26" t="s">
        <v>141</v>
      </c>
      <c r="E2313" s="26" t="s">
        <v>113</v>
      </c>
      <c r="F2313" s="26">
        <f>COUNTIF($C$2:C2313,C2313)</f>
        <v>1</v>
      </c>
    </row>
    <row r="2314" spans="2:6">
      <c r="B2314" s="26" t="str">
        <f>CONCATENATE(C2314,COUNTIF($C$2:C2314,C2314))</f>
        <v>Santarém2</v>
      </c>
      <c r="C2314" s="26" t="s">
        <v>562</v>
      </c>
      <c r="D2314" s="26" t="s">
        <v>141</v>
      </c>
      <c r="E2314" s="26" t="s">
        <v>134</v>
      </c>
      <c r="F2314" s="26">
        <f>COUNTIF($C$2:C2314,C2314)</f>
        <v>2</v>
      </c>
    </row>
    <row r="2315" spans="2:6">
      <c r="B2315" s="26" t="str">
        <f>CONCATENATE(C2315,COUNTIF($C$2:C2315,C2315))</f>
        <v>Santarém3</v>
      </c>
      <c r="C2315" s="26" t="s">
        <v>562</v>
      </c>
      <c r="D2315" s="26" t="s">
        <v>141</v>
      </c>
      <c r="E2315" s="26" t="s">
        <v>158</v>
      </c>
      <c r="F2315" s="26">
        <f>COUNTIF($C$2:C2315,C2315)</f>
        <v>3</v>
      </c>
    </row>
    <row r="2316" spans="2:6">
      <c r="B2316" s="26" t="str">
        <f>CONCATENATE(C2316,COUNTIF($C$2:C2316,C2316))</f>
        <v>Santarém4</v>
      </c>
      <c r="C2316" s="26" t="s">
        <v>562</v>
      </c>
      <c r="D2316" s="26" t="s">
        <v>141</v>
      </c>
      <c r="E2316" s="26" t="s">
        <v>266</v>
      </c>
      <c r="F2316" s="26">
        <f>COUNTIF($C$2:C2316,C2316)</f>
        <v>4</v>
      </c>
    </row>
    <row r="2317" spans="2:6">
      <c r="B2317" s="26" t="str">
        <f>CONCATENATE(C2317,COUNTIF($C$2:C2317,C2317))</f>
        <v>Santarém5</v>
      </c>
      <c r="C2317" s="26" t="s">
        <v>562</v>
      </c>
      <c r="D2317" s="26" t="s">
        <v>141</v>
      </c>
      <c r="E2317" s="26" t="s">
        <v>270</v>
      </c>
      <c r="F2317" s="26">
        <f>COUNTIF($C$2:C2317,C2317)</f>
        <v>5</v>
      </c>
    </row>
    <row r="2318" spans="2:6">
      <c r="B2318" s="26" t="str">
        <f>CONCATENATE(C2318,COUNTIF($C$2:C2318,C2318))</f>
        <v>Santarém6</v>
      </c>
      <c r="C2318" s="26" t="s">
        <v>562</v>
      </c>
      <c r="D2318" s="26" t="s">
        <v>141</v>
      </c>
      <c r="E2318" s="26" t="s">
        <v>416</v>
      </c>
      <c r="F2318" s="26">
        <f>COUNTIF($C$2:C2318,C2318)</f>
        <v>6</v>
      </c>
    </row>
    <row r="2319" spans="2:6">
      <c r="B2319" s="26" t="str">
        <f>CONCATENATE(C2319,COUNTIF($C$2:C2319,C2319))</f>
        <v>Santarém7</v>
      </c>
      <c r="C2319" s="26" t="s">
        <v>562</v>
      </c>
      <c r="D2319" s="26" t="s">
        <v>141</v>
      </c>
      <c r="E2319" s="26" t="s">
        <v>514</v>
      </c>
      <c r="F2319" s="26">
        <f>COUNTIF($C$2:C2319,C2319)</f>
        <v>7</v>
      </c>
    </row>
    <row r="2320" spans="2:6">
      <c r="B2320" s="26" t="str">
        <f>CONCATENATE(C2320,COUNTIF($C$2:C2320,C2320))</f>
        <v>Santarém8</v>
      </c>
      <c r="C2320" s="26" t="s">
        <v>562</v>
      </c>
      <c r="D2320" s="26" t="s">
        <v>141</v>
      </c>
      <c r="E2320" s="26" t="s">
        <v>649</v>
      </c>
      <c r="F2320" s="26">
        <f>COUNTIF($C$2:C2320,C2320)</f>
        <v>8</v>
      </c>
    </row>
    <row r="2321" spans="2:6">
      <c r="B2321" s="26" t="str">
        <f>CONCATENATE(C2321,COUNTIF($C$2:C2321,C2321))</f>
        <v>Santarém9</v>
      </c>
      <c r="C2321" s="26" t="s">
        <v>562</v>
      </c>
      <c r="D2321" s="26" t="s">
        <v>141</v>
      </c>
      <c r="E2321" s="26" t="s">
        <v>740</v>
      </c>
      <c r="F2321" s="26">
        <f>COUNTIF($C$2:C2321,C2321)</f>
        <v>9</v>
      </c>
    </row>
    <row r="2322" spans="2:6">
      <c r="B2322" s="26" t="str">
        <f>CONCATENATE(C2322,COUNTIF($C$2:C2322,C2322))</f>
        <v>Santarém10</v>
      </c>
      <c r="C2322" s="26" t="s">
        <v>562</v>
      </c>
      <c r="D2322" s="26" t="s">
        <v>141</v>
      </c>
      <c r="E2322" s="26" t="s">
        <v>1044</v>
      </c>
      <c r="F2322" s="26">
        <f>COUNTIF($C$2:C2322,C2322)</f>
        <v>10</v>
      </c>
    </row>
    <row r="2323" spans="2:6">
      <c r="B2323" s="26" t="str">
        <f>CONCATENATE(C2323,COUNTIF($C$2:C2323,C2323))</f>
        <v>Santarém11</v>
      </c>
      <c r="C2323" s="26" t="s">
        <v>562</v>
      </c>
      <c r="D2323" s="26" t="s">
        <v>141</v>
      </c>
      <c r="E2323" s="26" t="s">
        <v>1452</v>
      </c>
      <c r="F2323" s="26">
        <f>COUNTIF($C$2:C2323,C2323)</f>
        <v>11</v>
      </c>
    </row>
    <row r="2324" spans="2:6">
      <c r="B2324" s="26" t="str">
        <f>CONCATENATE(C2324,COUNTIF($C$2:C2324,C2324))</f>
        <v>Santarém12</v>
      </c>
      <c r="C2324" s="26" t="s">
        <v>562</v>
      </c>
      <c r="D2324" s="26" t="s">
        <v>141</v>
      </c>
      <c r="E2324" s="26" t="s">
        <v>1782</v>
      </c>
      <c r="F2324" s="26">
        <f>COUNTIF($C$2:C2324,C2324)</f>
        <v>12</v>
      </c>
    </row>
    <row r="2325" spans="2:6">
      <c r="B2325" s="26" t="str">
        <f>CONCATENATE(C2325,COUNTIF($C$2:C2325,C2325))</f>
        <v>Santarém13</v>
      </c>
      <c r="C2325" s="26" t="s">
        <v>562</v>
      </c>
      <c r="D2325" s="26" t="s">
        <v>141</v>
      </c>
      <c r="E2325" s="26" t="s">
        <v>2050</v>
      </c>
      <c r="F2325" s="26">
        <f>COUNTIF($C$2:C2325,C2325)</f>
        <v>13</v>
      </c>
    </row>
    <row r="2326" spans="2:6">
      <c r="B2326" s="26" t="str">
        <f>CONCATENATE(C2326,COUNTIF($C$2:C2326,C2326))</f>
        <v>Santarém14</v>
      </c>
      <c r="C2326" s="26" t="s">
        <v>562</v>
      </c>
      <c r="D2326" s="26" t="s">
        <v>141</v>
      </c>
      <c r="E2326" s="26" t="s">
        <v>2122</v>
      </c>
      <c r="F2326" s="26">
        <f>COUNTIF($C$2:C2326,C2326)</f>
        <v>14</v>
      </c>
    </row>
    <row r="2327" spans="2:6">
      <c r="B2327" s="26" t="str">
        <f>CONCATENATE(C2327,COUNTIF($C$2:C2327,C2327))</f>
        <v>Santarém15</v>
      </c>
      <c r="C2327" s="26" t="s">
        <v>562</v>
      </c>
      <c r="D2327" s="26" t="s">
        <v>141</v>
      </c>
      <c r="E2327" s="26" t="s">
        <v>2271</v>
      </c>
      <c r="F2327" s="26">
        <f>COUNTIF($C$2:C2327,C2327)</f>
        <v>15</v>
      </c>
    </row>
    <row r="2328" spans="2:6">
      <c r="B2328" s="26" t="str">
        <f>CONCATENATE(C2328,COUNTIF($C$2:C2328,C2328))</f>
        <v>Santarém16</v>
      </c>
      <c r="C2328" s="26" t="s">
        <v>562</v>
      </c>
      <c r="D2328" s="26" t="s">
        <v>141</v>
      </c>
      <c r="E2328" s="26" t="s">
        <v>2385</v>
      </c>
      <c r="F2328" s="26">
        <f>COUNTIF($C$2:C2328,C2328)</f>
        <v>16</v>
      </c>
    </row>
    <row r="2329" spans="2:6">
      <c r="B2329" s="26" t="str">
        <f>CONCATENATE(C2329,COUNTIF($C$2:C2329,C2329))</f>
        <v>Santarém17</v>
      </c>
      <c r="C2329" s="26" t="s">
        <v>562</v>
      </c>
      <c r="D2329" s="26" t="s">
        <v>141</v>
      </c>
      <c r="E2329" s="26" t="s">
        <v>2541</v>
      </c>
      <c r="F2329" s="26">
        <f>COUNTIF($C$2:C2329,C2329)</f>
        <v>17</v>
      </c>
    </row>
    <row r="2330" spans="2:6">
      <c r="B2330" s="26" t="str">
        <f>CONCATENATE(C2330,COUNTIF($C$2:C2330,C2330))</f>
        <v>Santarém18</v>
      </c>
      <c r="C2330" s="26" t="s">
        <v>562</v>
      </c>
      <c r="D2330" s="26" t="s">
        <v>141</v>
      </c>
      <c r="E2330" s="26" t="s">
        <v>2815</v>
      </c>
      <c r="F2330" s="26">
        <f>COUNTIF($C$2:C2330,C2330)</f>
        <v>18</v>
      </c>
    </row>
    <row r="2331" spans="2:6">
      <c r="B2331" s="26" t="str">
        <f>CONCATENATE(C2331,COUNTIF($C$2:C2331,C2331))</f>
        <v>Tomar1</v>
      </c>
      <c r="C2331" s="26" t="s">
        <v>618</v>
      </c>
      <c r="D2331" s="26" t="s">
        <v>141</v>
      </c>
      <c r="E2331" s="26" t="s">
        <v>339</v>
      </c>
      <c r="F2331" s="26">
        <f>COUNTIF($C$2:C2331,C2331)</f>
        <v>1</v>
      </c>
    </row>
    <row r="2332" spans="2:6">
      <c r="B2332" s="26" t="str">
        <f>CONCATENATE(C2332,COUNTIF($C$2:C2332,C2332))</f>
        <v>Tomar2</v>
      </c>
      <c r="C2332" s="26" t="s">
        <v>618</v>
      </c>
      <c r="D2332" s="26" t="s">
        <v>141</v>
      </c>
      <c r="E2332" s="26" t="s">
        <v>688</v>
      </c>
      <c r="F2332" s="26">
        <f>COUNTIF($C$2:C2332,C2332)</f>
        <v>2</v>
      </c>
    </row>
    <row r="2333" spans="2:6">
      <c r="B2333" s="26" t="str">
        <f>CONCATENATE(C2333,COUNTIF($C$2:C2333,C2333))</f>
        <v>Tomar3</v>
      </c>
      <c r="C2333" s="26" t="s">
        <v>618</v>
      </c>
      <c r="D2333" s="26" t="s">
        <v>141</v>
      </c>
      <c r="E2333" s="26" t="s">
        <v>1013</v>
      </c>
      <c r="F2333" s="26">
        <f>COUNTIF($C$2:C2333,C2333)</f>
        <v>3</v>
      </c>
    </row>
    <row r="2334" spans="2:6">
      <c r="B2334" s="26" t="str">
        <f>CONCATENATE(C2334,COUNTIF($C$2:C2334,C2334))</f>
        <v>Tomar4</v>
      </c>
      <c r="C2334" s="26" t="s">
        <v>618</v>
      </c>
      <c r="D2334" s="26" t="s">
        <v>141</v>
      </c>
      <c r="E2334" s="26" t="s">
        <v>1036</v>
      </c>
      <c r="F2334" s="26">
        <f>COUNTIF($C$2:C2334,C2334)</f>
        <v>4</v>
      </c>
    </row>
    <row r="2335" spans="2:6">
      <c r="B2335" s="26" t="str">
        <f>CONCATENATE(C2335,COUNTIF($C$2:C2335,C2335))</f>
        <v>Tomar5</v>
      </c>
      <c r="C2335" s="26" t="s">
        <v>618</v>
      </c>
      <c r="D2335" s="26" t="s">
        <v>141</v>
      </c>
      <c r="E2335" s="26" t="s">
        <v>1680</v>
      </c>
      <c r="F2335" s="26">
        <f>COUNTIF($C$2:C2335,C2335)</f>
        <v>5</v>
      </c>
    </row>
    <row r="2336" spans="2:6">
      <c r="B2336" s="26" t="str">
        <f>CONCATENATE(C2336,COUNTIF($C$2:C2336,C2336))</f>
        <v>Tomar6</v>
      </c>
      <c r="C2336" s="26" t="s">
        <v>618</v>
      </c>
      <c r="D2336" s="26" t="s">
        <v>141</v>
      </c>
      <c r="E2336" s="26" t="s">
        <v>1903</v>
      </c>
      <c r="F2336" s="26">
        <f>COUNTIF($C$2:C2336,C2336)</f>
        <v>6</v>
      </c>
    </row>
    <row r="2337" spans="2:6">
      <c r="B2337" s="26" t="str">
        <f>CONCATENATE(C2337,COUNTIF($C$2:C2337,C2337))</f>
        <v>Tomar7</v>
      </c>
      <c r="C2337" s="26" t="s">
        <v>618</v>
      </c>
      <c r="D2337" s="26" t="s">
        <v>141</v>
      </c>
      <c r="E2337" s="26" t="s">
        <v>1954</v>
      </c>
      <c r="F2337" s="26">
        <f>COUNTIF($C$2:C2337,C2337)</f>
        <v>7</v>
      </c>
    </row>
    <row r="2338" spans="2:6">
      <c r="B2338" s="26" t="str">
        <f>CONCATENATE(C2338,COUNTIF($C$2:C2338,C2338))</f>
        <v>Tomar8</v>
      </c>
      <c r="C2338" s="26" t="s">
        <v>618</v>
      </c>
      <c r="D2338" s="26" t="s">
        <v>141</v>
      </c>
      <c r="E2338" s="26" t="s">
        <v>2284</v>
      </c>
      <c r="F2338" s="26">
        <f>COUNTIF($C$2:C2338,C2338)</f>
        <v>8</v>
      </c>
    </row>
    <row r="2339" spans="2:6">
      <c r="B2339" s="26" t="str">
        <f>CONCATENATE(C2339,COUNTIF($C$2:C2339,C2339))</f>
        <v>Tomar9</v>
      </c>
      <c r="C2339" s="26" t="s">
        <v>618</v>
      </c>
      <c r="D2339" s="26" t="s">
        <v>141</v>
      </c>
      <c r="E2339" s="26" t="s">
        <v>2520</v>
      </c>
      <c r="F2339" s="26">
        <f>COUNTIF($C$2:C2339,C2339)</f>
        <v>9</v>
      </c>
    </row>
    <row r="2340" spans="2:6">
      <c r="B2340" s="26" t="str">
        <f>CONCATENATE(C2340,COUNTIF($C$2:C2340,C2340))</f>
        <v>Tomar10</v>
      </c>
      <c r="C2340" s="26" t="s">
        <v>618</v>
      </c>
      <c r="D2340" s="26" t="s">
        <v>141</v>
      </c>
      <c r="E2340" s="26" t="s">
        <v>2597</v>
      </c>
      <c r="F2340" s="26">
        <f>COUNTIF($C$2:C2340,C2340)</f>
        <v>10</v>
      </c>
    </row>
    <row r="2341" spans="2:6">
      <c r="B2341" s="26" t="str">
        <f>CONCATENATE(C2341,COUNTIF($C$2:C2341,C2341))</f>
        <v>Tomar11</v>
      </c>
      <c r="C2341" s="26" t="s">
        <v>618</v>
      </c>
      <c r="D2341" s="26" t="s">
        <v>141</v>
      </c>
      <c r="E2341" s="26" t="s">
        <v>2706</v>
      </c>
      <c r="F2341" s="26">
        <f>COUNTIF($C$2:C2341,C2341)</f>
        <v>11</v>
      </c>
    </row>
    <row r="2342" spans="2:6">
      <c r="B2342" s="26" t="str">
        <f>CONCATENATE(C2342,COUNTIF($C$2:C2342,C2342))</f>
        <v>Torres Novas1</v>
      </c>
      <c r="C2342" s="26" t="s">
        <v>624</v>
      </c>
      <c r="D2342" s="26" t="s">
        <v>141</v>
      </c>
      <c r="E2342" s="26" t="s">
        <v>691</v>
      </c>
      <c r="F2342" s="26">
        <f>COUNTIF($C$2:C2342,C2342)</f>
        <v>1</v>
      </c>
    </row>
    <row r="2343" spans="2:6">
      <c r="B2343" s="26" t="str">
        <f>CONCATENATE(C2343,COUNTIF($C$2:C2343,C2343))</f>
        <v>Torres Novas2</v>
      </c>
      <c r="C2343" s="26" t="s">
        <v>624</v>
      </c>
      <c r="D2343" s="26" t="s">
        <v>141</v>
      </c>
      <c r="E2343" s="26" t="s">
        <v>873</v>
      </c>
      <c r="F2343" s="26">
        <f>COUNTIF($C$2:C2343,C2343)</f>
        <v>2</v>
      </c>
    </row>
    <row r="2344" spans="2:6">
      <c r="B2344" s="26" t="str">
        <f>CONCATENATE(C2344,COUNTIF($C$2:C2344,C2344))</f>
        <v>Torres Novas3</v>
      </c>
      <c r="C2344" s="26" t="s">
        <v>624</v>
      </c>
      <c r="D2344" s="26" t="s">
        <v>141</v>
      </c>
      <c r="E2344" s="26" t="s">
        <v>1113</v>
      </c>
      <c r="F2344" s="26">
        <f>COUNTIF($C$2:C2344,C2344)</f>
        <v>3</v>
      </c>
    </row>
    <row r="2345" spans="2:6">
      <c r="B2345" s="26" t="str">
        <f>CONCATENATE(C2345,COUNTIF($C$2:C2345,C2345))</f>
        <v>Torres Novas4</v>
      </c>
      <c r="C2345" s="26" t="s">
        <v>624</v>
      </c>
      <c r="D2345" s="26" t="s">
        <v>141</v>
      </c>
      <c r="E2345" s="26" t="s">
        <v>1741</v>
      </c>
      <c r="F2345" s="26">
        <f>COUNTIF($C$2:C2345,C2345)</f>
        <v>4</v>
      </c>
    </row>
    <row r="2346" spans="2:6">
      <c r="B2346" s="26" t="str">
        <f>CONCATENATE(C2346,COUNTIF($C$2:C2346,C2346))</f>
        <v>Torres Novas5</v>
      </c>
      <c r="C2346" s="26" t="s">
        <v>624</v>
      </c>
      <c r="D2346" s="26" t="s">
        <v>141</v>
      </c>
      <c r="E2346" s="26" t="s">
        <v>1902</v>
      </c>
      <c r="F2346" s="26">
        <f>COUNTIF($C$2:C2346,C2346)</f>
        <v>5</v>
      </c>
    </row>
    <row r="2347" spans="2:6">
      <c r="B2347" s="26" t="str">
        <f>CONCATENATE(C2347,COUNTIF($C$2:C2347,C2347))</f>
        <v>Torres Novas6</v>
      </c>
      <c r="C2347" s="26" t="s">
        <v>624</v>
      </c>
      <c r="D2347" s="26" t="s">
        <v>141</v>
      </c>
      <c r="E2347" s="26" t="s">
        <v>2009</v>
      </c>
      <c r="F2347" s="26">
        <f>COUNTIF($C$2:C2347,C2347)</f>
        <v>6</v>
      </c>
    </row>
    <row r="2348" spans="2:6">
      <c r="B2348" s="26" t="str">
        <f>CONCATENATE(C2348,COUNTIF($C$2:C2348,C2348))</f>
        <v>Torres Novas7</v>
      </c>
      <c r="C2348" s="26" t="s">
        <v>624</v>
      </c>
      <c r="D2348" s="26" t="s">
        <v>141</v>
      </c>
      <c r="E2348" s="26" t="s">
        <v>2228</v>
      </c>
      <c r="F2348" s="26">
        <f>COUNTIF($C$2:C2348,C2348)</f>
        <v>7</v>
      </c>
    </row>
    <row r="2349" spans="2:6">
      <c r="B2349" s="26" t="str">
        <f>CONCATENATE(C2349,COUNTIF($C$2:C2349,C2349))</f>
        <v>Torres Novas8</v>
      </c>
      <c r="C2349" s="26" t="s">
        <v>624</v>
      </c>
      <c r="D2349" s="26" t="s">
        <v>141</v>
      </c>
      <c r="E2349" s="26" t="s">
        <v>2722</v>
      </c>
      <c r="F2349" s="26">
        <f>COUNTIF($C$2:C2349,C2349)</f>
        <v>8</v>
      </c>
    </row>
    <row r="2350" spans="2:6">
      <c r="B2350" s="26" t="str">
        <f>CONCATENATE(C2350,COUNTIF($C$2:C2350,C2350))</f>
        <v>Torres Novas9</v>
      </c>
      <c r="C2350" s="26" t="s">
        <v>624</v>
      </c>
      <c r="D2350" s="26" t="s">
        <v>141</v>
      </c>
      <c r="E2350" s="26" t="s">
        <v>2723</v>
      </c>
      <c r="F2350" s="26">
        <f>COUNTIF($C$2:C2350,C2350)</f>
        <v>9</v>
      </c>
    </row>
    <row r="2351" spans="2:6">
      <c r="B2351" s="26" t="str">
        <f>CONCATENATE(C2351,COUNTIF($C$2:C2351,C2351))</f>
        <v>Torres Novas10</v>
      </c>
      <c r="C2351" s="26" t="s">
        <v>624</v>
      </c>
      <c r="D2351" s="26" t="s">
        <v>141</v>
      </c>
      <c r="E2351" s="26" t="s">
        <v>3001</v>
      </c>
      <c r="F2351" s="26">
        <f>COUNTIF($C$2:C2351,C2351)</f>
        <v>10</v>
      </c>
    </row>
    <row r="2352" spans="2:6">
      <c r="B2352" s="26" t="str">
        <f>CONCATENATE(C2352,COUNTIF($C$2:C2352,C2352))</f>
        <v>Vila Nova da Barquinha1</v>
      </c>
      <c r="C2352" s="26" t="s">
        <v>666</v>
      </c>
      <c r="D2352" s="26" t="s">
        <v>141</v>
      </c>
      <c r="E2352" s="26" t="s">
        <v>701</v>
      </c>
      <c r="F2352" s="26">
        <f>COUNTIF($C$2:C2352,C2352)</f>
        <v>1</v>
      </c>
    </row>
    <row r="2353" spans="2:6">
      <c r="B2353" s="26" t="str">
        <f>CONCATENATE(C2353,COUNTIF($C$2:C2353,C2353))</f>
        <v>Vila Nova da Barquinha2</v>
      </c>
      <c r="C2353" s="26" t="s">
        <v>666</v>
      </c>
      <c r="D2353" s="26" t="s">
        <v>141</v>
      </c>
      <c r="E2353" s="26" t="s">
        <v>2138</v>
      </c>
      <c r="F2353" s="26">
        <f>COUNTIF($C$2:C2353,C2353)</f>
        <v>2</v>
      </c>
    </row>
    <row r="2354" spans="2:6">
      <c r="B2354" s="26" t="str">
        <f>CONCATENATE(C2354,COUNTIF($C$2:C2354,C2354))</f>
        <v>Vila Nova da Barquinha3</v>
      </c>
      <c r="C2354" s="26" t="s">
        <v>666</v>
      </c>
      <c r="D2354" s="26" t="s">
        <v>141</v>
      </c>
      <c r="E2354" s="26" t="s">
        <v>2678</v>
      </c>
      <c r="F2354" s="26">
        <f>COUNTIF($C$2:C2354,C2354)</f>
        <v>3</v>
      </c>
    </row>
    <row r="2355" spans="2:6">
      <c r="B2355" s="26" t="str">
        <f>CONCATENATE(C2355,COUNTIF($C$2:C2355,C2355))</f>
        <v>Vila Nova da Barquinha4</v>
      </c>
      <c r="C2355" s="26" t="s">
        <v>666</v>
      </c>
      <c r="D2355" s="26" t="s">
        <v>141</v>
      </c>
      <c r="E2355" s="26" t="s">
        <v>666</v>
      </c>
      <c r="F2355" s="26">
        <f>COUNTIF($C$2:C2355,C2355)</f>
        <v>4</v>
      </c>
    </row>
    <row r="2356" spans="2:6">
      <c r="B2356" s="28" t="str">
        <f>CONCATENATE(C2356,COUNTIF($C$2:C2356,C2356))</f>
        <v>Santa Maria da Feira1</v>
      </c>
      <c r="C2356" s="28" t="s">
        <v>557</v>
      </c>
      <c r="D2356" s="28" t="s">
        <v>144</v>
      </c>
      <c r="E2356" s="28" t="s">
        <v>636</v>
      </c>
      <c r="F2356" s="28">
        <f>COUNTIF($C$2:C2356,C2356)</f>
        <v>1</v>
      </c>
    </row>
    <row r="2357" spans="2:6">
      <c r="B2357" s="28" t="str">
        <f>CONCATENATE(C2357,COUNTIF($C$2:C2357,C2357))</f>
        <v>Santa Maria da Feira2</v>
      </c>
      <c r="C2357" s="28" t="s">
        <v>557</v>
      </c>
      <c r="D2357" s="28" t="s">
        <v>144</v>
      </c>
      <c r="E2357" s="28" t="s">
        <v>670</v>
      </c>
      <c r="F2357" s="28">
        <f>COUNTIF($C$2:C2357,C2357)</f>
        <v>2</v>
      </c>
    </row>
    <row r="2358" spans="2:6">
      <c r="B2358" s="28" t="str">
        <f>CONCATENATE(C2358,COUNTIF($C$2:C2358,C2358))</f>
        <v>Santa Maria da Feira3</v>
      </c>
      <c r="C2358" s="28" t="s">
        <v>557</v>
      </c>
      <c r="D2358" s="28" t="s">
        <v>144</v>
      </c>
      <c r="E2358" s="28" t="s">
        <v>918</v>
      </c>
      <c r="F2358" s="28">
        <f>COUNTIF($C$2:C2358,C2358)</f>
        <v>3</v>
      </c>
    </row>
    <row r="2359" spans="2:6">
      <c r="B2359" s="28" t="str">
        <f>CONCATENATE(C2359,COUNTIF($C$2:C2359,C2359))</f>
        <v>Santa Maria da Feira4</v>
      </c>
      <c r="C2359" s="28" t="s">
        <v>557</v>
      </c>
      <c r="D2359" s="28" t="s">
        <v>144</v>
      </c>
      <c r="E2359" s="28" t="s">
        <v>967</v>
      </c>
      <c r="F2359" s="28">
        <f>COUNTIF($C$2:C2359,C2359)</f>
        <v>4</v>
      </c>
    </row>
    <row r="2360" spans="2:6">
      <c r="B2360" s="28" t="str">
        <f>CONCATENATE(C2360,COUNTIF($C$2:C2360,C2360))</f>
        <v>Santa Maria da Feira5</v>
      </c>
      <c r="C2360" s="28" t="s">
        <v>557</v>
      </c>
      <c r="D2360" s="28" t="s">
        <v>144</v>
      </c>
      <c r="E2360" s="28" t="s">
        <v>1270</v>
      </c>
      <c r="F2360" s="28">
        <f>COUNTIF($C$2:C2360,C2360)</f>
        <v>5</v>
      </c>
    </row>
    <row r="2361" spans="2:6">
      <c r="B2361" s="28" t="str">
        <f>CONCATENATE(C2361,COUNTIF($C$2:C2361,C2361))</f>
        <v>Santa Maria da Feira6</v>
      </c>
      <c r="C2361" s="28" t="s">
        <v>557</v>
      </c>
      <c r="D2361" s="28" t="s">
        <v>144</v>
      </c>
      <c r="E2361" s="28" t="s">
        <v>1348</v>
      </c>
      <c r="F2361" s="28">
        <f>COUNTIF($C$2:C2361,C2361)</f>
        <v>6</v>
      </c>
    </row>
    <row r="2362" spans="2:6">
      <c r="B2362" s="28" t="str">
        <f>CONCATENATE(C2362,COUNTIF($C$2:C2362,C2362))</f>
        <v>Santa Maria da Feira7</v>
      </c>
      <c r="C2362" s="28" t="s">
        <v>557</v>
      </c>
      <c r="D2362" s="28" t="s">
        <v>144</v>
      </c>
      <c r="E2362" s="28" t="s">
        <v>1388</v>
      </c>
      <c r="F2362" s="28">
        <f>COUNTIF($C$2:C2362,C2362)</f>
        <v>7</v>
      </c>
    </row>
    <row r="2363" spans="2:6">
      <c r="B2363" s="28" t="str">
        <f>CONCATENATE(C2363,COUNTIF($C$2:C2363,C2363))</f>
        <v>Santa Maria da Feira8</v>
      </c>
      <c r="C2363" s="28" t="s">
        <v>557</v>
      </c>
      <c r="D2363" s="28" t="s">
        <v>144</v>
      </c>
      <c r="E2363" s="28" t="s">
        <v>1621</v>
      </c>
      <c r="F2363" s="28">
        <f>COUNTIF($C$2:C2363,C2363)</f>
        <v>8</v>
      </c>
    </row>
    <row r="2364" spans="2:6">
      <c r="B2364" s="28" t="str">
        <f>CONCATENATE(C2364,COUNTIF($C$2:C2364,C2364))</f>
        <v>Santa Maria da Feira9</v>
      </c>
      <c r="C2364" s="28" t="s">
        <v>557</v>
      </c>
      <c r="D2364" s="28" t="s">
        <v>144</v>
      </c>
      <c r="E2364" s="28" t="s">
        <v>1652</v>
      </c>
      <c r="F2364" s="28">
        <f>COUNTIF($C$2:C2364,C2364)</f>
        <v>9</v>
      </c>
    </row>
    <row r="2365" spans="2:6">
      <c r="B2365" s="28" t="str">
        <f>CONCATENATE(C2365,COUNTIF($C$2:C2365,C2365))</f>
        <v>Santa Maria da Feira10</v>
      </c>
      <c r="C2365" s="28" t="s">
        <v>557</v>
      </c>
      <c r="D2365" s="28" t="s">
        <v>144</v>
      </c>
      <c r="E2365" s="28" t="s">
        <v>1769</v>
      </c>
      <c r="F2365" s="28">
        <f>COUNTIF($C$2:C2365,C2365)</f>
        <v>10</v>
      </c>
    </row>
    <row r="2366" spans="2:6">
      <c r="B2366" s="28" t="str">
        <f>CONCATENATE(C2366,COUNTIF($C$2:C2366,C2366))</f>
        <v>Santa Maria da Feira11</v>
      </c>
      <c r="C2366" s="28" t="s">
        <v>557</v>
      </c>
      <c r="D2366" s="28" t="s">
        <v>144</v>
      </c>
      <c r="E2366" s="28" t="s">
        <v>1850</v>
      </c>
      <c r="F2366" s="28">
        <f>COUNTIF($C$2:C2366,C2366)</f>
        <v>11</v>
      </c>
    </row>
    <row r="2367" spans="2:6">
      <c r="B2367" s="28" t="str">
        <f>CONCATENATE(C2367,COUNTIF($C$2:C2367,C2367))</f>
        <v>Santa Maria da Feira12</v>
      </c>
      <c r="C2367" s="28" t="s">
        <v>557</v>
      </c>
      <c r="D2367" s="28" t="s">
        <v>144</v>
      </c>
      <c r="E2367" s="28" t="s">
        <v>1873</v>
      </c>
      <c r="F2367" s="28">
        <f>COUNTIF($C$2:C2367,C2367)</f>
        <v>12</v>
      </c>
    </row>
    <row r="2368" spans="2:6">
      <c r="B2368" s="28" t="str">
        <f>CONCATENATE(C2368,COUNTIF($C$2:C2368,C2368))</f>
        <v>Santa Maria da Feira13</v>
      </c>
      <c r="C2368" s="28" t="s">
        <v>557</v>
      </c>
      <c r="D2368" s="28" t="s">
        <v>144</v>
      </c>
      <c r="E2368" s="28" t="s">
        <v>1946</v>
      </c>
      <c r="F2368" s="28">
        <f>COUNTIF($C$2:C2368,C2368)</f>
        <v>13</v>
      </c>
    </row>
    <row r="2369" spans="2:6">
      <c r="B2369" s="28" t="str">
        <f>CONCATENATE(C2369,COUNTIF($C$2:C2369,C2369))</f>
        <v>Santa Maria da Feira14</v>
      </c>
      <c r="C2369" s="28" t="s">
        <v>557</v>
      </c>
      <c r="D2369" s="28" t="s">
        <v>144</v>
      </c>
      <c r="E2369" s="28" t="s">
        <v>2257</v>
      </c>
      <c r="F2369" s="28">
        <f>COUNTIF($C$2:C2369,C2369)</f>
        <v>14</v>
      </c>
    </row>
    <row r="2370" spans="2:6">
      <c r="B2370" s="28" t="str">
        <f>CONCATENATE(C2370,COUNTIF($C$2:C2370,C2370))</f>
        <v>Santa Maria da Feira15</v>
      </c>
      <c r="C2370" s="28" t="s">
        <v>557</v>
      </c>
      <c r="D2370" s="28" t="s">
        <v>144</v>
      </c>
      <c r="E2370" s="28" t="s">
        <v>2269</v>
      </c>
      <c r="F2370" s="28">
        <f>COUNTIF($C$2:C2370,C2370)</f>
        <v>15</v>
      </c>
    </row>
    <row r="2371" spans="2:6">
      <c r="B2371" s="28" t="str">
        <f>CONCATENATE(C2371,COUNTIF($C$2:C2371,C2371))</f>
        <v>Santa Maria da Feira16</v>
      </c>
      <c r="C2371" s="28" t="s">
        <v>557</v>
      </c>
      <c r="D2371" s="28" t="s">
        <v>144</v>
      </c>
      <c r="E2371" s="28" t="s">
        <v>2333</v>
      </c>
      <c r="F2371" s="28">
        <f>COUNTIF($C$2:C2371,C2371)</f>
        <v>16</v>
      </c>
    </row>
    <row r="2372" spans="2:6">
      <c r="B2372" s="28" t="str">
        <f>CONCATENATE(C2372,COUNTIF($C$2:C2372,C2372))</f>
        <v>Santa Maria da Feira17</v>
      </c>
      <c r="C2372" s="28" t="s">
        <v>557</v>
      </c>
      <c r="D2372" s="28" t="s">
        <v>144</v>
      </c>
      <c r="E2372" s="28" t="s">
        <v>2364</v>
      </c>
      <c r="F2372" s="28">
        <f>COUNTIF($C$2:C2372,C2372)</f>
        <v>17</v>
      </c>
    </row>
    <row r="2373" spans="2:6">
      <c r="B2373" s="28" t="str">
        <f>CONCATENATE(C2373,COUNTIF($C$2:C2373,C2373))</f>
        <v>Santa Maria da Feira18</v>
      </c>
      <c r="C2373" s="28" t="s">
        <v>557</v>
      </c>
      <c r="D2373" s="28" t="s">
        <v>144</v>
      </c>
      <c r="E2373" s="28" t="s">
        <v>2366</v>
      </c>
      <c r="F2373" s="28">
        <f>COUNTIF($C$2:C2373,C2373)</f>
        <v>18</v>
      </c>
    </row>
    <row r="2374" spans="2:6">
      <c r="B2374" s="28" t="str">
        <f>CONCATENATE(C2374,COUNTIF($C$2:C2374,C2374))</f>
        <v>Santa Maria da Feira19</v>
      </c>
      <c r="C2374" s="28" t="s">
        <v>557</v>
      </c>
      <c r="D2374" s="28" t="s">
        <v>144</v>
      </c>
      <c r="E2374" s="28" t="s">
        <v>2463</v>
      </c>
      <c r="F2374" s="28">
        <f>COUNTIF($C$2:C2374,C2374)</f>
        <v>19</v>
      </c>
    </row>
    <row r="2375" spans="2:6">
      <c r="B2375" s="28" t="str">
        <f>CONCATENATE(C2375,COUNTIF($C$2:C2375,C2375))</f>
        <v>Santa Maria da Feira20</v>
      </c>
      <c r="C2375" s="28" t="s">
        <v>557</v>
      </c>
      <c r="D2375" s="28" t="s">
        <v>144</v>
      </c>
      <c r="E2375" s="28" t="s">
        <v>2506</v>
      </c>
      <c r="F2375" s="28">
        <f>COUNTIF($C$2:C2375,C2375)</f>
        <v>20</v>
      </c>
    </row>
    <row r="2376" spans="2:6">
      <c r="B2376" s="28" t="str">
        <f>CONCATENATE(C2376,COUNTIF($C$2:C2376,C2376))</f>
        <v>Santa Maria da Feira21</v>
      </c>
      <c r="C2376" s="28" t="s">
        <v>557</v>
      </c>
      <c r="D2376" s="28" t="s">
        <v>144</v>
      </c>
      <c r="E2376" s="28" t="s">
        <v>2509</v>
      </c>
      <c r="F2376" s="28">
        <f>COUNTIF($C$2:C2376,C2376)</f>
        <v>21</v>
      </c>
    </row>
    <row r="2377" spans="2:6">
      <c r="B2377" s="28" t="str">
        <f>CONCATENATE(C2377,COUNTIF($C$2:C2377,C2377))</f>
        <v>Vila Nova de Gaia1</v>
      </c>
      <c r="C2377" s="28" t="s">
        <v>672</v>
      </c>
      <c r="D2377" s="28" t="s">
        <v>144</v>
      </c>
      <c r="E2377" s="28" t="s">
        <v>598</v>
      </c>
      <c r="F2377" s="28">
        <f>COUNTIF($C$2:C2377,C2377)</f>
        <v>1</v>
      </c>
    </row>
    <row r="2378" spans="2:6">
      <c r="B2378" s="28" t="str">
        <f>CONCATENATE(C2378,COUNTIF($C$2:C2378,C2378))</f>
        <v>Vila Nova de Gaia2</v>
      </c>
      <c r="C2378" s="28" t="s">
        <v>672</v>
      </c>
      <c r="D2378" s="28" t="s">
        <v>144</v>
      </c>
      <c r="E2378" s="28" t="s">
        <v>727</v>
      </c>
      <c r="F2378" s="28">
        <f>COUNTIF($C$2:C2378,C2378)</f>
        <v>2</v>
      </c>
    </row>
    <row r="2379" spans="2:6">
      <c r="B2379" s="28" t="str">
        <f>CONCATENATE(C2379,COUNTIF($C$2:C2379,C2379))</f>
        <v>Vila Nova de Gaia3</v>
      </c>
      <c r="C2379" s="28" t="s">
        <v>672</v>
      </c>
      <c r="D2379" s="28" t="s">
        <v>144</v>
      </c>
      <c r="E2379" s="28" t="s">
        <v>968</v>
      </c>
      <c r="F2379" s="28">
        <f>COUNTIF($C$2:C2379,C2379)</f>
        <v>3</v>
      </c>
    </row>
    <row r="2380" spans="2:6">
      <c r="B2380" s="28" t="str">
        <f>CONCATENATE(C2380,COUNTIF($C$2:C2380,C2380))</f>
        <v>Vila Nova de Gaia4</v>
      </c>
      <c r="C2380" s="28" t="s">
        <v>672</v>
      </c>
      <c r="D2380" s="28" t="s">
        <v>144</v>
      </c>
      <c r="E2380" s="28" t="s">
        <v>973</v>
      </c>
      <c r="F2380" s="28">
        <f>COUNTIF($C$2:C2380,C2380)</f>
        <v>4</v>
      </c>
    </row>
    <row r="2381" spans="2:6">
      <c r="B2381" s="28" t="str">
        <f>CONCATENATE(C2381,COUNTIF($C$2:C2381,C2381))</f>
        <v>Vila Nova de Gaia5</v>
      </c>
      <c r="C2381" s="28" t="s">
        <v>672</v>
      </c>
      <c r="D2381" s="28" t="s">
        <v>144</v>
      </c>
      <c r="E2381" s="28" t="s">
        <v>1515</v>
      </c>
      <c r="F2381" s="28">
        <f>COUNTIF($C$2:C2381,C2381)</f>
        <v>5</v>
      </c>
    </row>
    <row r="2382" spans="2:6">
      <c r="B2382" s="28" t="str">
        <f>CONCATENATE(C2382,COUNTIF($C$2:C2382,C2382))</f>
        <v>Vila Nova de Gaia6</v>
      </c>
      <c r="C2382" s="28" t="s">
        <v>672</v>
      </c>
      <c r="D2382" s="28" t="s">
        <v>144</v>
      </c>
      <c r="E2382" s="28" t="s">
        <v>1529</v>
      </c>
      <c r="F2382" s="28">
        <f>COUNTIF($C$2:C2382,C2382)</f>
        <v>6</v>
      </c>
    </row>
    <row r="2383" spans="2:6">
      <c r="B2383" s="28" t="str">
        <f>CONCATENATE(C2383,COUNTIF($C$2:C2383,C2383))</f>
        <v>Vila Nova de Gaia7</v>
      </c>
      <c r="C2383" s="28" t="s">
        <v>672</v>
      </c>
      <c r="D2383" s="28" t="s">
        <v>144</v>
      </c>
      <c r="E2383" s="28" t="s">
        <v>1679</v>
      </c>
      <c r="F2383" s="28">
        <f>COUNTIF($C$2:C2383,C2383)</f>
        <v>7</v>
      </c>
    </row>
    <row r="2384" spans="2:6">
      <c r="B2384" s="28" t="str">
        <f>CONCATENATE(C2384,COUNTIF($C$2:C2384,C2384))</f>
        <v>Vila Nova de Gaia8</v>
      </c>
      <c r="C2384" s="28" t="s">
        <v>672</v>
      </c>
      <c r="D2384" s="28" t="s">
        <v>144</v>
      </c>
      <c r="E2384" s="28" t="s">
        <v>1683</v>
      </c>
      <c r="F2384" s="28">
        <f>COUNTIF($C$2:C2384,C2384)</f>
        <v>8</v>
      </c>
    </row>
    <row r="2385" spans="2:6">
      <c r="B2385" s="28" t="str">
        <f>CONCATENATE(C2385,COUNTIF($C$2:C2385,C2385))</f>
        <v>Vila Nova de Gaia9</v>
      </c>
      <c r="C2385" s="28" t="s">
        <v>672</v>
      </c>
      <c r="D2385" s="28" t="s">
        <v>144</v>
      </c>
      <c r="E2385" s="28" t="s">
        <v>1916</v>
      </c>
      <c r="F2385" s="28">
        <f>COUNTIF($C$2:C2385,C2385)</f>
        <v>9</v>
      </c>
    </row>
    <row r="2386" spans="2:6">
      <c r="B2386" s="28" t="str">
        <f>CONCATENATE(C2386,COUNTIF($C$2:C2386,C2386))</f>
        <v>Vila Nova de Gaia10</v>
      </c>
      <c r="C2386" s="28" t="s">
        <v>672</v>
      </c>
      <c r="D2386" s="28" t="s">
        <v>144</v>
      </c>
      <c r="E2386" s="28" t="s">
        <v>2012</v>
      </c>
      <c r="F2386" s="28">
        <f>COUNTIF($C$2:C2386,C2386)</f>
        <v>10</v>
      </c>
    </row>
    <row r="2387" spans="2:6">
      <c r="B2387" s="28" t="str">
        <f>CONCATENATE(C2387,COUNTIF($C$2:C2387,C2387))</f>
        <v>Vila Nova de Gaia11</v>
      </c>
      <c r="C2387" s="28" t="s">
        <v>672</v>
      </c>
      <c r="D2387" s="28" t="s">
        <v>144</v>
      </c>
      <c r="E2387" s="28" t="s">
        <v>2327</v>
      </c>
      <c r="F2387" s="28">
        <f>COUNTIF($C$2:C2387,C2387)</f>
        <v>11</v>
      </c>
    </row>
    <row r="2388" spans="2:6">
      <c r="B2388" s="28" t="str">
        <f>CONCATENATE(C2388,COUNTIF($C$2:C2388,C2388))</f>
        <v>Vila Nova de Gaia12</v>
      </c>
      <c r="C2388" s="28" t="s">
        <v>672</v>
      </c>
      <c r="D2388" s="28" t="s">
        <v>144</v>
      </c>
      <c r="E2388" s="28" t="s">
        <v>2374</v>
      </c>
      <c r="F2388" s="28">
        <f>COUNTIF($C$2:C2388,C2388)</f>
        <v>12</v>
      </c>
    </row>
    <row r="2389" spans="2:6">
      <c r="B2389" s="28" t="str">
        <f>CONCATENATE(C2389,COUNTIF($C$2:C2389,C2389))</f>
        <v>Vila Nova de Gaia13</v>
      </c>
      <c r="C2389" s="28" t="s">
        <v>672</v>
      </c>
      <c r="D2389" s="28" t="s">
        <v>144</v>
      </c>
      <c r="E2389" s="28" t="s">
        <v>2440</v>
      </c>
      <c r="F2389" s="28">
        <f>COUNTIF($C$2:C2389,C2389)</f>
        <v>13</v>
      </c>
    </row>
    <row r="2390" spans="2:6">
      <c r="B2390" s="28" t="str">
        <f>CONCATENATE(C2390,COUNTIF($C$2:C2390,C2390))</f>
        <v>Vila Nova de Gaia14</v>
      </c>
      <c r="C2390" s="28" t="s">
        <v>672</v>
      </c>
      <c r="D2390" s="28" t="s">
        <v>144</v>
      </c>
      <c r="E2390" s="28" t="s">
        <v>2602</v>
      </c>
      <c r="F2390" s="28">
        <f>COUNTIF($C$2:C2390,C2390)</f>
        <v>14</v>
      </c>
    </row>
    <row r="2391" spans="2:6">
      <c r="B2391" s="28" t="str">
        <f>CONCATENATE(C2391,COUNTIF($C$2:C2391,C2391))</f>
        <v>Vila Nova de Gaia15</v>
      </c>
      <c r="C2391" s="28" t="s">
        <v>672</v>
      </c>
      <c r="D2391" s="28" t="s">
        <v>144</v>
      </c>
      <c r="E2391" s="28" t="s">
        <v>2950</v>
      </c>
      <c r="F2391" s="28">
        <f>COUNTIF($C$2:C2391,C2391)</f>
        <v>15</v>
      </c>
    </row>
    <row r="2392" spans="2:6">
      <c r="B2392" s="26" t="str">
        <f>CONCATENATE(C2392,COUNTIF($C$2:C2392,C2392))</f>
        <v>Cascais1</v>
      </c>
      <c r="C2392" s="26" t="s">
        <v>237</v>
      </c>
      <c r="D2392" s="26" t="s">
        <v>147</v>
      </c>
      <c r="E2392" s="26" t="s">
        <v>254</v>
      </c>
      <c r="F2392" s="26">
        <f>COUNTIF($C$2:C2392,C2392)</f>
        <v>1</v>
      </c>
    </row>
    <row r="2393" spans="2:6">
      <c r="B2393" s="26" t="str">
        <f>CONCATENATE(C2393,COUNTIF($C$2:C2393,C2393))</f>
        <v>Cascais2</v>
      </c>
      <c r="C2393" s="26" t="s">
        <v>237</v>
      </c>
      <c r="D2393" s="26" t="s">
        <v>147</v>
      </c>
      <c r="E2393" s="26" t="s">
        <v>992</v>
      </c>
      <c r="F2393" s="26">
        <f>COUNTIF($C$2:C2393,C2393)</f>
        <v>2</v>
      </c>
    </row>
    <row r="2394" spans="2:6">
      <c r="B2394" s="26" t="str">
        <f>CONCATENATE(C2394,COUNTIF($C$2:C2394,C2394))</f>
        <v>Cascais3</v>
      </c>
      <c r="C2394" s="26" t="s">
        <v>237</v>
      </c>
      <c r="D2394" s="26" t="s">
        <v>147</v>
      </c>
      <c r="E2394" s="26" t="s">
        <v>1042</v>
      </c>
      <c r="F2394" s="26">
        <f>COUNTIF($C$2:C2394,C2394)</f>
        <v>3</v>
      </c>
    </row>
    <row r="2395" spans="2:6">
      <c r="B2395" s="26" t="str">
        <f>CONCATENATE(C2395,COUNTIF($C$2:C2395,C2395))</f>
        <v>Cascais4</v>
      </c>
      <c r="C2395" s="26" t="s">
        <v>237</v>
      </c>
      <c r="D2395" s="26" t="s">
        <v>147</v>
      </c>
      <c r="E2395" s="26" t="s">
        <v>2436</v>
      </c>
      <c r="F2395" s="26">
        <f>COUNTIF($C$2:C2395,C2395)</f>
        <v>4</v>
      </c>
    </row>
    <row r="2396" spans="2:6">
      <c r="B2396" s="26" t="str">
        <f>CONCATENATE(C2396,COUNTIF($C$2:C2396,C2396))</f>
        <v>Mafra1</v>
      </c>
      <c r="C2396" s="26" t="s">
        <v>373</v>
      </c>
      <c r="D2396" s="26" t="s">
        <v>147</v>
      </c>
      <c r="E2396" s="26" t="s">
        <v>741</v>
      </c>
      <c r="F2396" s="26">
        <f>COUNTIF($C$2:C2396,C2396)</f>
        <v>1</v>
      </c>
    </row>
    <row r="2397" spans="2:6">
      <c r="B2397" s="26" t="str">
        <f>CONCATENATE(C2397,COUNTIF($C$2:C2397,C2397))</f>
        <v>Mafra2</v>
      </c>
      <c r="C2397" s="26" t="s">
        <v>373</v>
      </c>
      <c r="D2397" s="26" t="s">
        <v>147</v>
      </c>
      <c r="E2397" s="26" t="s">
        <v>1032</v>
      </c>
      <c r="F2397" s="26">
        <f>COUNTIF($C$2:C2397,C2397)</f>
        <v>2</v>
      </c>
    </row>
    <row r="2398" spans="2:6">
      <c r="B2398" s="26" t="str">
        <f>CONCATENATE(C2398,COUNTIF($C$2:C2398,C2398))</f>
        <v>Mafra3</v>
      </c>
      <c r="C2398" s="26" t="s">
        <v>373</v>
      </c>
      <c r="D2398" s="26" t="s">
        <v>147</v>
      </c>
      <c r="E2398" s="26" t="s">
        <v>1245</v>
      </c>
      <c r="F2398" s="26">
        <f>COUNTIF($C$2:C2398,C2398)</f>
        <v>3</v>
      </c>
    </row>
    <row r="2399" spans="2:6">
      <c r="B2399" s="26" t="str">
        <f>CONCATENATE(C2399,COUNTIF($C$2:C2399,C2399))</f>
        <v>Mafra4</v>
      </c>
      <c r="C2399" s="26" t="s">
        <v>373</v>
      </c>
      <c r="D2399" s="26" t="s">
        <v>147</v>
      </c>
      <c r="E2399" s="26" t="s">
        <v>1251</v>
      </c>
      <c r="F2399" s="26">
        <f>COUNTIF($C$2:C2399,C2399)</f>
        <v>4</v>
      </c>
    </row>
    <row r="2400" spans="2:6">
      <c r="B2400" s="26" t="str">
        <f>CONCATENATE(C2400,COUNTIF($C$2:C2400,C2400))</f>
        <v>Mafra5</v>
      </c>
      <c r="C2400" s="26" t="s">
        <v>373</v>
      </c>
      <c r="D2400" s="26" t="s">
        <v>147</v>
      </c>
      <c r="E2400" s="26" t="s">
        <v>1255</v>
      </c>
      <c r="F2400" s="26">
        <f>COUNTIF($C$2:C2400,C2400)</f>
        <v>5</v>
      </c>
    </row>
    <row r="2401" spans="2:6">
      <c r="B2401" s="26" t="str">
        <f>CONCATENATE(C2401,COUNTIF($C$2:C2401,C2401))</f>
        <v>Mafra6</v>
      </c>
      <c r="C2401" s="26" t="s">
        <v>373</v>
      </c>
      <c r="D2401" s="26" t="s">
        <v>147</v>
      </c>
      <c r="E2401" s="26" t="s">
        <v>1535</v>
      </c>
      <c r="F2401" s="26">
        <f>COUNTIF($C$2:C2401,C2401)</f>
        <v>6</v>
      </c>
    </row>
    <row r="2402" spans="2:6">
      <c r="B2402" s="26" t="str">
        <f>CONCATENATE(C2402,COUNTIF($C$2:C2402,C2402))</f>
        <v>Mafra7</v>
      </c>
      <c r="C2402" s="26" t="s">
        <v>373</v>
      </c>
      <c r="D2402" s="26" t="s">
        <v>147</v>
      </c>
      <c r="E2402" s="26" t="s">
        <v>373</v>
      </c>
      <c r="F2402" s="26">
        <f>COUNTIF($C$2:C2402,C2402)</f>
        <v>7</v>
      </c>
    </row>
    <row r="2403" spans="2:6">
      <c r="B2403" s="26" t="str">
        <f>CONCATENATE(C2403,COUNTIF($C$2:C2403,C2403))</f>
        <v>Mafra8</v>
      </c>
      <c r="C2403" s="26" t="s">
        <v>373</v>
      </c>
      <c r="D2403" s="26" t="s">
        <v>147</v>
      </c>
      <c r="E2403" s="26" t="s">
        <v>1695</v>
      </c>
      <c r="F2403" s="26">
        <f>COUNTIF($C$2:C2403,C2403)</f>
        <v>8</v>
      </c>
    </row>
    <row r="2404" spans="2:6">
      <c r="B2404" s="26" t="str">
        <f>CONCATENATE(C2404,COUNTIF($C$2:C2404,C2404))</f>
        <v>Mafra9</v>
      </c>
      <c r="C2404" s="26" t="s">
        <v>373</v>
      </c>
      <c r="D2404" s="26" t="s">
        <v>147</v>
      </c>
      <c r="E2404" s="26" t="s">
        <v>1766</v>
      </c>
      <c r="F2404" s="26">
        <f>COUNTIF($C$2:C2404,C2404)</f>
        <v>9</v>
      </c>
    </row>
    <row r="2405" spans="2:6">
      <c r="B2405" s="26" t="str">
        <f>CONCATENATE(C2405,COUNTIF($C$2:C2405,C2405))</f>
        <v>Mafra10</v>
      </c>
      <c r="C2405" s="26" t="s">
        <v>373</v>
      </c>
      <c r="D2405" s="26" t="s">
        <v>147</v>
      </c>
      <c r="E2405" s="26" t="s">
        <v>2413</v>
      </c>
      <c r="F2405" s="26">
        <f>COUNTIF($C$2:C2405,C2405)</f>
        <v>10</v>
      </c>
    </row>
    <row r="2406" spans="2:6">
      <c r="B2406" s="26" t="str">
        <f>CONCATENATE(C2406,COUNTIF($C$2:C2406,C2406))</f>
        <v>Mafra11</v>
      </c>
      <c r="C2406" s="26" t="s">
        <v>373</v>
      </c>
      <c r="D2406" s="26" t="s">
        <v>147</v>
      </c>
      <c r="E2406" s="26" t="s">
        <v>2855</v>
      </c>
      <c r="F2406" s="26">
        <f>COUNTIF($C$2:C2406,C2406)</f>
        <v>11</v>
      </c>
    </row>
    <row r="2407" spans="2:6">
      <c r="B2407" s="26" t="str">
        <f>CONCATENATE(C2407,COUNTIF($C$2:C2407,C2407))</f>
        <v>Oeiras1</v>
      </c>
      <c r="C2407" s="26" t="s">
        <v>448</v>
      </c>
      <c r="D2407" s="26" t="s">
        <v>147</v>
      </c>
      <c r="E2407" s="26" t="s">
        <v>364</v>
      </c>
      <c r="F2407" s="26">
        <f>COUNTIF($C$2:C2407,C2407)</f>
        <v>1</v>
      </c>
    </row>
    <row r="2408" spans="2:6">
      <c r="B2408" s="26" t="str">
        <f>CONCATENATE(C2408,COUNTIF($C$2:C2408,C2408))</f>
        <v>Oeiras2</v>
      </c>
      <c r="C2408" s="26" t="s">
        <v>448</v>
      </c>
      <c r="D2408" s="26" t="s">
        <v>147</v>
      </c>
      <c r="E2408" s="26" t="s">
        <v>764</v>
      </c>
      <c r="F2408" s="26">
        <f>COUNTIF($C$2:C2408,C2408)</f>
        <v>2</v>
      </c>
    </row>
    <row r="2409" spans="2:6">
      <c r="B2409" s="26" t="str">
        <f>CONCATENATE(C2409,COUNTIF($C$2:C2409,C2409))</f>
        <v>Oeiras3</v>
      </c>
      <c r="C2409" s="26" t="s">
        <v>448</v>
      </c>
      <c r="D2409" s="26" t="s">
        <v>147</v>
      </c>
      <c r="E2409" s="26" t="s">
        <v>998</v>
      </c>
      <c r="F2409" s="26">
        <f>COUNTIF($C$2:C2409,C2409)</f>
        <v>3</v>
      </c>
    </row>
    <row r="2410" spans="2:6">
      <c r="B2410" s="26" t="str">
        <f>CONCATENATE(C2410,COUNTIF($C$2:C2410,C2410))</f>
        <v>Oeiras4</v>
      </c>
      <c r="C2410" s="26" t="s">
        <v>448</v>
      </c>
      <c r="D2410" s="26" t="s">
        <v>147</v>
      </c>
      <c r="E2410" s="26" t="s">
        <v>1900</v>
      </c>
      <c r="F2410" s="26">
        <f>COUNTIF($C$2:C2410,C2410)</f>
        <v>4</v>
      </c>
    </row>
    <row r="2411" spans="2:6">
      <c r="B2411" s="26" t="str">
        <f>CONCATENATE(C2411,COUNTIF($C$2:C2411,C2411))</f>
        <v>Oeiras5</v>
      </c>
      <c r="C2411" s="26" t="s">
        <v>448</v>
      </c>
      <c r="D2411" s="26" t="s">
        <v>147</v>
      </c>
      <c r="E2411" s="26" t="s">
        <v>2113</v>
      </c>
      <c r="F2411" s="26">
        <f>COUNTIF($C$2:C2411,C2411)</f>
        <v>5</v>
      </c>
    </row>
    <row r="2412" spans="2:6">
      <c r="B2412" s="26" t="str">
        <f>CONCATENATE(C2412,COUNTIF($C$2:C2412,C2412))</f>
        <v>Sintra1</v>
      </c>
      <c r="C2412" s="26" t="s">
        <v>601</v>
      </c>
      <c r="D2412" s="26" t="s">
        <v>147</v>
      </c>
      <c r="E2412" s="26" t="s">
        <v>199</v>
      </c>
      <c r="F2412" s="26">
        <f>COUNTIF($C$2:C2412,C2412)</f>
        <v>1</v>
      </c>
    </row>
    <row r="2413" spans="2:6">
      <c r="B2413" s="26" t="str">
        <f>CONCATENATE(C2413,COUNTIF($C$2:C2413,C2413))</f>
        <v>Sintra2</v>
      </c>
      <c r="C2413" s="26" t="s">
        <v>601</v>
      </c>
      <c r="D2413" s="26" t="s">
        <v>147</v>
      </c>
      <c r="E2413" s="26" t="s">
        <v>376</v>
      </c>
      <c r="F2413" s="26">
        <f>COUNTIF($C$2:C2413,C2413)</f>
        <v>2</v>
      </c>
    </row>
    <row r="2414" spans="2:6">
      <c r="B2414" s="26" t="str">
        <f>CONCATENATE(C2414,COUNTIF($C$2:C2414,C2414))</f>
        <v>Sintra3</v>
      </c>
      <c r="C2414" s="26" t="s">
        <v>601</v>
      </c>
      <c r="D2414" s="26" t="s">
        <v>147</v>
      </c>
      <c r="E2414" s="26" t="s">
        <v>404</v>
      </c>
      <c r="F2414" s="26">
        <f>COUNTIF($C$2:C2414,C2414)</f>
        <v>3</v>
      </c>
    </row>
    <row r="2415" spans="2:6">
      <c r="B2415" s="26" t="str">
        <f>CONCATENATE(C2415,COUNTIF($C$2:C2415,C2415))</f>
        <v>Sintra4</v>
      </c>
      <c r="C2415" s="26" t="s">
        <v>601</v>
      </c>
      <c r="D2415" s="26" t="s">
        <v>147</v>
      </c>
      <c r="E2415" s="26" t="s">
        <v>907</v>
      </c>
      <c r="F2415" s="26">
        <f>COUNTIF($C$2:C2415,C2415)</f>
        <v>4</v>
      </c>
    </row>
    <row r="2416" spans="2:6">
      <c r="B2416" s="26" t="str">
        <f>CONCATENATE(C2416,COUNTIF($C$2:C2416,C2416))</f>
        <v>Sintra5</v>
      </c>
      <c r="C2416" s="26" t="s">
        <v>601</v>
      </c>
      <c r="D2416" s="26" t="s">
        <v>147</v>
      </c>
      <c r="E2416" s="26" t="s">
        <v>1038</v>
      </c>
      <c r="F2416" s="26">
        <f>COUNTIF($C$2:C2416,C2416)</f>
        <v>5</v>
      </c>
    </row>
    <row r="2417" spans="2:6">
      <c r="B2417" s="26" t="str">
        <f>CONCATENATE(C2417,COUNTIF($C$2:C2417,C2417))</f>
        <v>Sintra6</v>
      </c>
      <c r="C2417" s="26" t="s">
        <v>601</v>
      </c>
      <c r="D2417" s="26" t="s">
        <v>147</v>
      </c>
      <c r="E2417" s="26" t="s">
        <v>1141</v>
      </c>
      <c r="F2417" s="26">
        <f>COUNTIF($C$2:C2417,C2417)</f>
        <v>6</v>
      </c>
    </row>
    <row r="2418" spans="2:6">
      <c r="B2418" s="26" t="str">
        <f>CONCATENATE(C2418,COUNTIF($C$2:C2418,C2418))</f>
        <v>Sintra7</v>
      </c>
      <c r="C2418" s="26" t="s">
        <v>601</v>
      </c>
      <c r="D2418" s="26" t="s">
        <v>147</v>
      </c>
      <c r="E2418" s="26" t="s">
        <v>1724</v>
      </c>
      <c r="F2418" s="26">
        <f>COUNTIF($C$2:C2418,C2418)</f>
        <v>7</v>
      </c>
    </row>
    <row r="2419" spans="2:6">
      <c r="B2419" s="26" t="str">
        <f>CONCATENATE(C2419,COUNTIF($C$2:C2419,C2419))</f>
        <v>Sintra8</v>
      </c>
      <c r="C2419" s="26" t="s">
        <v>601</v>
      </c>
      <c r="D2419" s="26" t="s">
        <v>147</v>
      </c>
      <c r="E2419" s="26" t="s">
        <v>2156</v>
      </c>
      <c r="F2419" s="26">
        <f>COUNTIF($C$2:C2419,C2419)</f>
        <v>8</v>
      </c>
    </row>
    <row r="2420" spans="2:6">
      <c r="B2420" s="26" t="str">
        <f>CONCATENATE(C2420,COUNTIF($C$2:C2420,C2420))</f>
        <v>Sintra9</v>
      </c>
      <c r="C2420" s="26" t="s">
        <v>601</v>
      </c>
      <c r="D2420" s="26" t="s">
        <v>147</v>
      </c>
      <c r="E2420" s="26" t="s">
        <v>2251</v>
      </c>
      <c r="F2420" s="26">
        <f>COUNTIF($C$2:C2420,C2420)</f>
        <v>9</v>
      </c>
    </row>
    <row r="2421" spans="2:6">
      <c r="B2421" s="26" t="str">
        <f>CONCATENATE(C2421,COUNTIF($C$2:C2421,C2421))</f>
        <v>Sintra10</v>
      </c>
      <c r="C2421" s="26" t="s">
        <v>601</v>
      </c>
      <c r="D2421" s="26" t="s">
        <v>147</v>
      </c>
      <c r="E2421" s="26" t="s">
        <v>2455</v>
      </c>
      <c r="F2421" s="26">
        <f>COUNTIF($C$2:C2421,C2421)</f>
        <v>10</v>
      </c>
    </row>
    <row r="2422" spans="2:6">
      <c r="B2422" s="26" t="str">
        <f>CONCATENATE(C2422,COUNTIF($C$2:C2422,C2422))</f>
        <v>Sintra11</v>
      </c>
      <c r="C2422" s="26" t="s">
        <v>601</v>
      </c>
      <c r="D2422" s="26" t="s">
        <v>147</v>
      </c>
      <c r="E2422" s="26" t="s">
        <v>2622</v>
      </c>
      <c r="F2422" s="26">
        <f>COUNTIF($C$2:C2422,C2422)</f>
        <v>11</v>
      </c>
    </row>
    <row r="2423" spans="2:6">
      <c r="B2423" s="28" t="str">
        <f>CONCATENATE(C2423,COUNTIF($C$2:C2423,C2423))</f>
        <v>Castelo Branco1</v>
      </c>
      <c r="C2423" s="28" t="s">
        <v>241</v>
      </c>
      <c r="D2423" s="28" t="s">
        <v>150</v>
      </c>
      <c r="E2423" s="28" t="s">
        <v>264</v>
      </c>
      <c r="F2423" s="28">
        <f>COUNTIF($C$2:C2423,C2423)</f>
        <v>1</v>
      </c>
    </row>
    <row r="2424" spans="2:6">
      <c r="B2424" s="28" t="str">
        <f>CONCATENATE(C2424,COUNTIF($C$2:C2424,C2424))</f>
        <v>Castelo Branco2</v>
      </c>
      <c r="C2424" s="28" t="s">
        <v>241</v>
      </c>
      <c r="D2424" s="28" t="s">
        <v>150</v>
      </c>
      <c r="E2424" s="28" t="s">
        <v>394</v>
      </c>
      <c r="F2424" s="28">
        <f>COUNTIF($C$2:C2424,C2424)</f>
        <v>2</v>
      </c>
    </row>
    <row r="2425" spans="2:6">
      <c r="B2425" s="28" t="str">
        <f>CONCATENATE(C2425,COUNTIF($C$2:C2425,C2425))</f>
        <v>Castelo Branco3</v>
      </c>
      <c r="C2425" s="28" t="s">
        <v>241</v>
      </c>
      <c r="D2425" s="28" t="s">
        <v>150</v>
      </c>
      <c r="E2425" s="28" t="s">
        <v>817</v>
      </c>
      <c r="F2425" s="28">
        <f>COUNTIF($C$2:C2425,C2425)</f>
        <v>3</v>
      </c>
    </row>
    <row r="2426" spans="2:6">
      <c r="B2426" s="28" t="str">
        <f>CONCATENATE(C2426,COUNTIF($C$2:C2426,C2426))</f>
        <v>Castelo Branco4</v>
      </c>
      <c r="C2426" s="28" t="s">
        <v>241</v>
      </c>
      <c r="D2426" s="28" t="s">
        <v>150</v>
      </c>
      <c r="E2426" s="28" t="s">
        <v>241</v>
      </c>
      <c r="F2426" s="28">
        <f>COUNTIF($C$2:C2426,C2426)</f>
        <v>4</v>
      </c>
    </row>
    <row r="2427" spans="2:6">
      <c r="B2427" s="28" t="str">
        <f>CONCATENATE(C2427,COUNTIF($C$2:C2427,C2427))</f>
        <v>Castelo Branco5</v>
      </c>
      <c r="C2427" s="28" t="s">
        <v>241</v>
      </c>
      <c r="D2427" s="28" t="s">
        <v>150</v>
      </c>
      <c r="E2427" s="28" t="s">
        <v>1076</v>
      </c>
      <c r="F2427" s="28">
        <f>COUNTIF($C$2:C2427,C2427)</f>
        <v>5</v>
      </c>
    </row>
    <row r="2428" spans="2:6">
      <c r="B2428" s="28" t="str">
        <f>CONCATENATE(C2428,COUNTIF($C$2:C2428,C2428))</f>
        <v>Castelo Branco6</v>
      </c>
      <c r="C2428" s="28" t="s">
        <v>241</v>
      </c>
      <c r="D2428" s="28" t="s">
        <v>150</v>
      </c>
      <c r="E2428" s="28" t="s">
        <v>1268</v>
      </c>
      <c r="F2428" s="28">
        <f>COUNTIF($C$2:C2428,C2428)</f>
        <v>6</v>
      </c>
    </row>
    <row r="2429" spans="2:6">
      <c r="B2429" s="28" t="str">
        <f>CONCATENATE(C2429,COUNTIF($C$2:C2429,C2429))</f>
        <v>Castelo Branco7</v>
      </c>
      <c r="C2429" s="28" t="s">
        <v>241</v>
      </c>
      <c r="D2429" s="28" t="s">
        <v>150</v>
      </c>
      <c r="E2429" s="28" t="s">
        <v>1269</v>
      </c>
      <c r="F2429" s="28">
        <f>COUNTIF($C$2:C2429,C2429)</f>
        <v>7</v>
      </c>
    </row>
    <row r="2430" spans="2:6">
      <c r="B2430" s="28" t="str">
        <f>CONCATENATE(C2430,COUNTIF($C$2:C2430,C2430))</f>
        <v>Castelo Branco8</v>
      </c>
      <c r="C2430" s="28" t="s">
        <v>241</v>
      </c>
      <c r="D2430" s="28" t="s">
        <v>150</v>
      </c>
      <c r="E2430" s="28" t="s">
        <v>1418</v>
      </c>
      <c r="F2430" s="28">
        <f>COUNTIF($C$2:C2430,C2430)</f>
        <v>8</v>
      </c>
    </row>
    <row r="2431" spans="2:6">
      <c r="B2431" s="28" t="str">
        <f>CONCATENATE(C2431,COUNTIF($C$2:C2431,C2431))</f>
        <v>Castelo Branco9</v>
      </c>
      <c r="C2431" s="28" t="s">
        <v>241</v>
      </c>
      <c r="D2431" s="28" t="s">
        <v>150</v>
      </c>
      <c r="E2431" s="28" t="s">
        <v>1599</v>
      </c>
      <c r="F2431" s="28">
        <f>COUNTIF($C$2:C2431,C2431)</f>
        <v>9</v>
      </c>
    </row>
    <row r="2432" spans="2:6">
      <c r="B2432" s="28" t="str">
        <f>CONCATENATE(C2432,COUNTIF($C$2:C2432,C2432))</f>
        <v>Castelo Branco10</v>
      </c>
      <c r="C2432" s="28" t="s">
        <v>241</v>
      </c>
      <c r="D2432" s="28" t="s">
        <v>150</v>
      </c>
      <c r="E2432" s="28" t="s">
        <v>1649</v>
      </c>
      <c r="F2432" s="28">
        <f>COUNTIF($C$2:C2432,C2432)</f>
        <v>10</v>
      </c>
    </row>
    <row r="2433" spans="2:6">
      <c r="B2433" s="28" t="str">
        <f>CONCATENATE(C2433,COUNTIF($C$2:C2433,C2433))</f>
        <v>Castelo Branco11</v>
      </c>
      <c r="C2433" s="28" t="s">
        <v>241</v>
      </c>
      <c r="D2433" s="28" t="s">
        <v>150</v>
      </c>
      <c r="E2433" s="28" t="s">
        <v>1693</v>
      </c>
      <c r="F2433" s="28">
        <f>COUNTIF($C$2:C2433,C2433)</f>
        <v>11</v>
      </c>
    </row>
    <row r="2434" spans="2:6">
      <c r="B2434" s="28" t="str">
        <f>CONCATENATE(C2434,COUNTIF($C$2:C2434,C2434))</f>
        <v>Castelo Branco12</v>
      </c>
      <c r="C2434" s="28" t="s">
        <v>241</v>
      </c>
      <c r="D2434" s="28" t="s">
        <v>150</v>
      </c>
      <c r="E2434" s="28" t="s">
        <v>1803</v>
      </c>
      <c r="F2434" s="28">
        <f>COUNTIF($C$2:C2434,C2434)</f>
        <v>12</v>
      </c>
    </row>
    <row r="2435" spans="2:6">
      <c r="B2435" s="28" t="str">
        <f>CONCATENATE(C2435,COUNTIF($C$2:C2435,C2435))</f>
        <v>Castelo Branco13</v>
      </c>
      <c r="C2435" s="28" t="s">
        <v>241</v>
      </c>
      <c r="D2435" s="28" t="s">
        <v>150</v>
      </c>
      <c r="E2435" s="28" t="s">
        <v>1870</v>
      </c>
      <c r="F2435" s="28">
        <f>COUNTIF($C$2:C2435,C2435)</f>
        <v>13</v>
      </c>
    </row>
    <row r="2436" spans="2:6">
      <c r="B2436" s="28" t="str">
        <f>CONCATENATE(C2436,COUNTIF($C$2:C2436,C2436))</f>
        <v>Castelo Branco14</v>
      </c>
      <c r="C2436" s="28" t="s">
        <v>241</v>
      </c>
      <c r="D2436" s="28" t="s">
        <v>150</v>
      </c>
      <c r="E2436" s="28" t="s">
        <v>2127</v>
      </c>
      <c r="F2436" s="28">
        <f>COUNTIF($C$2:C2436,C2436)</f>
        <v>14</v>
      </c>
    </row>
    <row r="2437" spans="2:6">
      <c r="B2437" s="28" t="str">
        <f>CONCATENATE(C2437,COUNTIF($C$2:C2437,C2437))</f>
        <v>Castelo Branco15</v>
      </c>
      <c r="C2437" s="28" t="s">
        <v>241</v>
      </c>
      <c r="D2437" s="28" t="s">
        <v>150</v>
      </c>
      <c r="E2437" s="28" t="s">
        <v>2298</v>
      </c>
      <c r="F2437" s="28">
        <f>COUNTIF($C$2:C2437,C2437)</f>
        <v>15</v>
      </c>
    </row>
    <row r="2438" spans="2:6">
      <c r="B2438" s="28" t="str">
        <f>CONCATENATE(C2438,COUNTIF($C$2:C2438,C2438))</f>
        <v>Castelo Branco16</v>
      </c>
      <c r="C2438" s="28" t="s">
        <v>241</v>
      </c>
      <c r="D2438" s="28" t="s">
        <v>150</v>
      </c>
      <c r="E2438" s="28" t="s">
        <v>2401</v>
      </c>
      <c r="F2438" s="28">
        <f>COUNTIF($C$2:C2438,C2438)</f>
        <v>16</v>
      </c>
    </row>
    <row r="2439" spans="2:6">
      <c r="B2439" s="28" t="str">
        <f>CONCATENATE(C2439,COUNTIF($C$2:C2439,C2439))</f>
        <v>Castelo Branco17</v>
      </c>
      <c r="C2439" s="28" t="s">
        <v>241</v>
      </c>
      <c r="D2439" s="28" t="s">
        <v>150</v>
      </c>
      <c r="E2439" s="28" t="s">
        <v>2539</v>
      </c>
      <c r="F2439" s="28">
        <f>COUNTIF($C$2:C2439,C2439)</f>
        <v>17</v>
      </c>
    </row>
    <row r="2440" spans="2:6">
      <c r="B2440" s="28" t="str">
        <f>CONCATENATE(C2440,COUNTIF($C$2:C2440,C2440))</f>
        <v>Castelo Branco18</v>
      </c>
      <c r="C2440" s="28" t="s">
        <v>241</v>
      </c>
      <c r="D2440" s="28" t="s">
        <v>150</v>
      </c>
      <c r="E2440" s="28" t="s">
        <v>2550</v>
      </c>
      <c r="F2440" s="28">
        <f>COUNTIF($C$2:C2440,C2440)</f>
        <v>18</v>
      </c>
    </row>
    <row r="2441" spans="2:6">
      <c r="B2441" s="28" t="str">
        <f>CONCATENATE(C2441,COUNTIF($C$2:C2441,C2441))</f>
        <v>Castelo Branco19</v>
      </c>
      <c r="C2441" s="28" t="s">
        <v>241</v>
      </c>
      <c r="D2441" s="28" t="s">
        <v>150</v>
      </c>
      <c r="E2441" s="28" t="s">
        <v>2701</v>
      </c>
      <c r="F2441" s="28">
        <f>COUNTIF($C$2:C2441,C2441)</f>
        <v>19</v>
      </c>
    </row>
    <row r="2442" spans="2:6">
      <c r="B2442" s="28" t="str">
        <f>CONCATENATE(C2442,COUNTIF($C$2:C2442,C2442))</f>
        <v>Idanha-a-Nova1</v>
      </c>
      <c r="C2442" s="28" t="s">
        <v>334</v>
      </c>
      <c r="D2442" s="28" t="s">
        <v>150</v>
      </c>
      <c r="E2442" s="28" t="s">
        <v>307</v>
      </c>
      <c r="F2442" s="28">
        <f>COUNTIF($C$2:C2442,C2442)</f>
        <v>1</v>
      </c>
    </row>
    <row r="2443" spans="2:6">
      <c r="B2443" s="28" t="str">
        <f>CONCATENATE(C2443,COUNTIF($C$2:C2443,C2443))</f>
        <v>Idanha-a-Nova2</v>
      </c>
      <c r="C2443" s="28" t="s">
        <v>334</v>
      </c>
      <c r="D2443" s="28" t="s">
        <v>150</v>
      </c>
      <c r="E2443" s="28" t="s">
        <v>1532</v>
      </c>
      <c r="F2443" s="28">
        <f>COUNTIF($C$2:C2443,C2443)</f>
        <v>2</v>
      </c>
    </row>
    <row r="2444" spans="2:6">
      <c r="B2444" s="28" t="str">
        <f>CONCATENATE(C2444,COUNTIF($C$2:C2444,C2444))</f>
        <v>Idanha-a-Nova3</v>
      </c>
      <c r="C2444" s="28" t="s">
        <v>334</v>
      </c>
      <c r="D2444" s="28" t="s">
        <v>150</v>
      </c>
      <c r="E2444" s="28" t="s">
        <v>1565</v>
      </c>
      <c r="F2444" s="28">
        <f>COUNTIF($C$2:C2444,C2444)</f>
        <v>3</v>
      </c>
    </row>
    <row r="2445" spans="2:6">
      <c r="B2445" s="28" t="str">
        <f>CONCATENATE(C2445,COUNTIF($C$2:C2445,C2445))</f>
        <v>Idanha-a-Nova4</v>
      </c>
      <c r="C2445" s="28" t="s">
        <v>334</v>
      </c>
      <c r="D2445" s="28" t="s">
        <v>150</v>
      </c>
      <c r="E2445" s="28" t="s">
        <v>1738</v>
      </c>
      <c r="F2445" s="28">
        <f>COUNTIF($C$2:C2445,C2445)</f>
        <v>4</v>
      </c>
    </row>
    <row r="2446" spans="2:6">
      <c r="B2446" s="28" t="str">
        <f>CONCATENATE(C2446,COUNTIF($C$2:C2446,C2446))</f>
        <v>Idanha-a-Nova5</v>
      </c>
      <c r="C2446" s="28" t="s">
        <v>334</v>
      </c>
      <c r="D2446" s="28" t="s">
        <v>150</v>
      </c>
      <c r="E2446" s="28" t="s">
        <v>1804</v>
      </c>
      <c r="F2446" s="28">
        <f>COUNTIF($C$2:C2446,C2446)</f>
        <v>5</v>
      </c>
    </row>
    <row r="2447" spans="2:6">
      <c r="B2447" s="28" t="str">
        <f>CONCATENATE(C2447,COUNTIF($C$2:C2447,C2447))</f>
        <v>Idanha-a-Nova6</v>
      </c>
      <c r="C2447" s="28" t="s">
        <v>334</v>
      </c>
      <c r="D2447" s="28" t="s">
        <v>150</v>
      </c>
      <c r="E2447" s="28" t="s">
        <v>1806</v>
      </c>
      <c r="F2447" s="28">
        <f>COUNTIF($C$2:C2447,C2447)</f>
        <v>6</v>
      </c>
    </row>
    <row r="2448" spans="2:6">
      <c r="B2448" s="28" t="str">
        <f>CONCATENATE(C2448,COUNTIF($C$2:C2448,C2448))</f>
        <v>Idanha-a-Nova7</v>
      </c>
      <c r="C2448" s="28" t="s">
        <v>334</v>
      </c>
      <c r="D2448" s="28" t="s">
        <v>150</v>
      </c>
      <c r="E2448" s="28" t="s">
        <v>1905</v>
      </c>
      <c r="F2448" s="28">
        <f>COUNTIF($C$2:C2448,C2448)</f>
        <v>7</v>
      </c>
    </row>
    <row r="2449" spans="2:6">
      <c r="B2449" s="28" t="str">
        <f>CONCATENATE(C2449,COUNTIF($C$2:C2449,C2449))</f>
        <v>Idanha-a-Nova8</v>
      </c>
      <c r="C2449" s="28" t="s">
        <v>334</v>
      </c>
      <c r="D2449" s="28" t="s">
        <v>150</v>
      </c>
      <c r="E2449" s="28" t="s">
        <v>2031</v>
      </c>
      <c r="F2449" s="28">
        <f>COUNTIF($C$2:C2449,C2449)</f>
        <v>8</v>
      </c>
    </row>
    <row r="2450" spans="2:6">
      <c r="B2450" s="28" t="str">
        <f>CONCATENATE(C2450,COUNTIF($C$2:C2450,C2450))</f>
        <v>Idanha-a-Nova9</v>
      </c>
      <c r="C2450" s="28" t="s">
        <v>334</v>
      </c>
      <c r="D2450" s="28" t="s">
        <v>150</v>
      </c>
      <c r="E2450" s="28" t="s">
        <v>2143</v>
      </c>
      <c r="F2450" s="28">
        <f>COUNTIF($C$2:C2450,C2450)</f>
        <v>9</v>
      </c>
    </row>
    <row r="2451" spans="2:6">
      <c r="B2451" s="28" t="str">
        <f>CONCATENATE(C2451,COUNTIF($C$2:C2451,C2451))</f>
        <v>Idanha-a-Nova10</v>
      </c>
      <c r="C2451" s="28" t="s">
        <v>334</v>
      </c>
      <c r="D2451" s="28" t="s">
        <v>150</v>
      </c>
      <c r="E2451" s="28" t="s">
        <v>2275</v>
      </c>
      <c r="F2451" s="28">
        <f>COUNTIF($C$2:C2451,C2451)</f>
        <v>10</v>
      </c>
    </row>
    <row r="2452" spans="2:6">
      <c r="B2452" s="28" t="str">
        <f>CONCATENATE(C2452,COUNTIF($C$2:C2452,C2452))</f>
        <v>Idanha-a-Nova11</v>
      </c>
      <c r="C2452" s="28" t="s">
        <v>334</v>
      </c>
      <c r="D2452" s="28" t="s">
        <v>150</v>
      </c>
      <c r="E2452" s="28" t="s">
        <v>2498</v>
      </c>
      <c r="F2452" s="28">
        <f>COUNTIF($C$2:C2452,C2452)</f>
        <v>11</v>
      </c>
    </row>
    <row r="2453" spans="2:6">
      <c r="B2453" s="28" t="str">
        <f>CONCATENATE(C2453,COUNTIF($C$2:C2453,C2453))</f>
        <v>Idanha-a-Nova12</v>
      </c>
      <c r="C2453" s="28" t="s">
        <v>334</v>
      </c>
      <c r="D2453" s="28" t="s">
        <v>150</v>
      </c>
      <c r="E2453" s="28" t="s">
        <v>2729</v>
      </c>
      <c r="F2453" s="28">
        <f>COUNTIF($C$2:C2453,C2453)</f>
        <v>12</v>
      </c>
    </row>
    <row r="2454" spans="2:6">
      <c r="B2454" s="28" t="str">
        <f>CONCATENATE(C2454,COUNTIF($C$2:C2454,C2454))</f>
        <v>Idanha-a-Nova13</v>
      </c>
      <c r="C2454" s="28" t="s">
        <v>334</v>
      </c>
      <c r="D2454" s="28" t="s">
        <v>150</v>
      </c>
      <c r="E2454" s="28" t="s">
        <v>3000</v>
      </c>
      <c r="F2454" s="28">
        <f>COUNTIF($C$2:C2454,C2454)</f>
        <v>13</v>
      </c>
    </row>
    <row r="2455" spans="2:6">
      <c r="B2455" s="28" t="str">
        <f>CONCATENATE(C2455,COUNTIF($C$2:C2455,C2455))</f>
        <v>Oleiros1</v>
      </c>
      <c r="C2455" s="28" t="s">
        <v>449</v>
      </c>
      <c r="D2455" s="28" t="s">
        <v>150</v>
      </c>
      <c r="E2455" s="28" t="s">
        <v>465</v>
      </c>
      <c r="F2455" s="28">
        <f>COUNTIF($C$2:C2455,C2455)</f>
        <v>1</v>
      </c>
    </row>
    <row r="2456" spans="2:6">
      <c r="B2456" s="28" t="str">
        <f>CONCATENATE(C2456,COUNTIF($C$2:C2456,C2456))</f>
        <v>Oleiros2</v>
      </c>
      <c r="C2456" s="28" t="s">
        <v>449</v>
      </c>
      <c r="D2456" s="28" t="s">
        <v>150</v>
      </c>
      <c r="E2456" s="28" t="s">
        <v>930</v>
      </c>
      <c r="F2456" s="28">
        <f>COUNTIF($C$2:C2456,C2456)</f>
        <v>2</v>
      </c>
    </row>
    <row r="2457" spans="2:6">
      <c r="B2457" s="28" t="str">
        <f>CONCATENATE(C2457,COUNTIF($C$2:C2457,C2457))</f>
        <v>Oleiros3</v>
      </c>
      <c r="C2457" s="28" t="s">
        <v>449</v>
      </c>
      <c r="D2457" s="28" t="s">
        <v>150</v>
      </c>
      <c r="E2457" s="28" t="s">
        <v>1295</v>
      </c>
      <c r="F2457" s="28">
        <f>COUNTIF($C$2:C2457,C2457)</f>
        <v>3</v>
      </c>
    </row>
    <row r="2458" spans="2:6">
      <c r="B2458" s="28" t="str">
        <f>CONCATENATE(C2458,COUNTIF($C$2:C2458,C2458))</f>
        <v>Oleiros4</v>
      </c>
      <c r="C2458" s="28" t="s">
        <v>449</v>
      </c>
      <c r="D2458" s="28" t="s">
        <v>150</v>
      </c>
      <c r="E2458" s="28" t="s">
        <v>1545</v>
      </c>
      <c r="F2458" s="28">
        <f>COUNTIF($C$2:C2458,C2458)</f>
        <v>4</v>
      </c>
    </row>
    <row r="2459" spans="2:6">
      <c r="B2459" s="28" t="str">
        <f>CONCATENATE(C2459,COUNTIF($C$2:C2459,C2459))</f>
        <v>Oleiros5</v>
      </c>
      <c r="C2459" s="28" t="s">
        <v>449</v>
      </c>
      <c r="D2459" s="28" t="s">
        <v>150</v>
      </c>
      <c r="E2459" s="28" t="s">
        <v>1682</v>
      </c>
      <c r="F2459" s="28">
        <f>COUNTIF($C$2:C2459,C2459)</f>
        <v>5</v>
      </c>
    </row>
    <row r="2460" spans="2:6">
      <c r="B2460" s="28" t="str">
        <f>CONCATENATE(C2460,COUNTIF($C$2:C2460,C2460))</f>
        <v>Oleiros6</v>
      </c>
      <c r="C2460" s="28" t="s">
        <v>449</v>
      </c>
      <c r="D2460" s="28" t="s">
        <v>150</v>
      </c>
      <c r="E2460" s="28" t="s">
        <v>1841</v>
      </c>
      <c r="F2460" s="28">
        <f>COUNTIF($C$2:C2460,C2460)</f>
        <v>6</v>
      </c>
    </row>
    <row r="2461" spans="2:6">
      <c r="B2461" s="28" t="str">
        <f>CONCATENATE(C2461,COUNTIF($C$2:C2461,C2461))</f>
        <v>Oleiros7</v>
      </c>
      <c r="C2461" s="28" t="s">
        <v>449</v>
      </c>
      <c r="D2461" s="28" t="s">
        <v>150</v>
      </c>
      <c r="E2461" s="28" t="s">
        <v>1906</v>
      </c>
      <c r="F2461" s="28">
        <f>COUNTIF($C$2:C2461,C2461)</f>
        <v>7</v>
      </c>
    </row>
    <row r="2462" spans="2:6">
      <c r="B2462" s="28" t="str">
        <f>CONCATENATE(C2462,COUNTIF($C$2:C2462,C2462))</f>
        <v>Oleiros8</v>
      </c>
      <c r="C2462" s="28" t="s">
        <v>449</v>
      </c>
      <c r="D2462" s="28" t="s">
        <v>150</v>
      </c>
      <c r="E2462" s="28" t="s">
        <v>1929</v>
      </c>
      <c r="F2462" s="28">
        <f>COUNTIF($C$2:C2462,C2462)</f>
        <v>8</v>
      </c>
    </row>
    <row r="2463" spans="2:6">
      <c r="B2463" s="28" t="str">
        <f>CONCATENATE(C2463,COUNTIF($C$2:C2463,C2463))</f>
        <v>Oleiros9</v>
      </c>
      <c r="C2463" s="28" t="s">
        <v>449</v>
      </c>
      <c r="D2463" s="28" t="s">
        <v>150</v>
      </c>
      <c r="E2463" s="28" t="s">
        <v>2548</v>
      </c>
      <c r="F2463" s="28">
        <f>COUNTIF($C$2:C2463,C2463)</f>
        <v>9</v>
      </c>
    </row>
    <row r="2464" spans="2:6">
      <c r="B2464" s="28" t="str">
        <f>CONCATENATE(C2464,COUNTIF($C$2:C2464,C2464))</f>
        <v>Oleiros10</v>
      </c>
      <c r="C2464" s="28" t="s">
        <v>449</v>
      </c>
      <c r="D2464" s="28" t="s">
        <v>150</v>
      </c>
      <c r="E2464" s="28" t="s">
        <v>2629</v>
      </c>
      <c r="F2464" s="28">
        <f>COUNTIF($C$2:C2464,C2464)</f>
        <v>10</v>
      </c>
    </row>
    <row r="2465" spans="2:6">
      <c r="B2465" s="28" t="str">
        <f>CONCATENATE(C2465,COUNTIF($C$2:C2465,C2465))</f>
        <v>Proença-a-Nova1</v>
      </c>
      <c r="C2465" s="28" t="s">
        <v>527</v>
      </c>
      <c r="D2465" s="28" t="s">
        <v>150</v>
      </c>
      <c r="E2465" s="28" t="s">
        <v>1826</v>
      </c>
      <c r="F2465" s="28">
        <f>COUNTIF($C$2:C2465,C2465)</f>
        <v>1</v>
      </c>
    </row>
    <row r="2466" spans="2:6">
      <c r="B2466" s="28" t="str">
        <f>CONCATENATE(C2466,COUNTIF($C$2:C2466,C2466))</f>
        <v>Proença-a-Nova2</v>
      </c>
      <c r="C2466" s="28" t="s">
        <v>527</v>
      </c>
      <c r="D2466" s="28" t="s">
        <v>150</v>
      </c>
      <c r="E2466" s="28" t="s">
        <v>2142</v>
      </c>
      <c r="F2466" s="28">
        <f>COUNTIF($C$2:C2466,C2466)</f>
        <v>2</v>
      </c>
    </row>
    <row r="2467" spans="2:6">
      <c r="B2467" s="28" t="str">
        <f>CONCATENATE(C2467,COUNTIF($C$2:C2467,C2467))</f>
        <v>Proença-a-Nova3</v>
      </c>
      <c r="C2467" s="28" t="s">
        <v>527</v>
      </c>
      <c r="D2467" s="28" t="s">
        <v>150</v>
      </c>
      <c r="E2467" s="28" t="s">
        <v>2522</v>
      </c>
      <c r="F2467" s="28">
        <f>COUNTIF($C$2:C2467,C2467)</f>
        <v>3</v>
      </c>
    </row>
    <row r="2468" spans="2:6">
      <c r="B2468" s="28" t="str">
        <f>CONCATENATE(C2468,COUNTIF($C$2:C2468,C2468))</f>
        <v>Proença-a-Nova4</v>
      </c>
      <c r="C2468" s="28" t="s">
        <v>527</v>
      </c>
      <c r="D2468" s="28" t="s">
        <v>150</v>
      </c>
      <c r="E2468" s="28" t="s">
        <v>2635</v>
      </c>
      <c r="F2468" s="28">
        <f>COUNTIF($C$2:C2468,C2468)</f>
        <v>4</v>
      </c>
    </row>
    <row r="2469" spans="2:6">
      <c r="B2469" s="28" t="str">
        <f>CONCATENATE(C2469,COUNTIF($C$2:C2469,C2469))</f>
        <v>Sertã1</v>
      </c>
      <c r="C2469" s="28" t="s">
        <v>591</v>
      </c>
      <c r="D2469" s="28" t="s">
        <v>150</v>
      </c>
      <c r="E2469" s="28" t="s">
        <v>898</v>
      </c>
      <c r="F2469" s="28">
        <f>COUNTIF($C$2:C2469,C2469)</f>
        <v>1</v>
      </c>
    </row>
    <row r="2470" spans="2:6">
      <c r="B2470" s="28" t="str">
        <f>CONCATENATE(C2470,COUNTIF($C$2:C2470,C2470))</f>
        <v>Sertã2</v>
      </c>
      <c r="C2470" s="28" t="s">
        <v>591</v>
      </c>
      <c r="D2470" s="28" t="s">
        <v>150</v>
      </c>
      <c r="E2470" s="28" t="s">
        <v>1023</v>
      </c>
      <c r="F2470" s="28">
        <f>COUNTIF($C$2:C2470,C2470)</f>
        <v>2</v>
      </c>
    </row>
    <row r="2471" spans="2:6">
      <c r="B2471" s="28" t="str">
        <f>CONCATENATE(C2471,COUNTIF($C$2:C2471,C2471))</f>
        <v>Sertã3</v>
      </c>
      <c r="C2471" s="28" t="s">
        <v>591</v>
      </c>
      <c r="D2471" s="28" t="s">
        <v>150</v>
      </c>
      <c r="E2471" s="28" t="s">
        <v>1056</v>
      </c>
      <c r="F2471" s="28">
        <f>COUNTIF($C$2:C2471,C2471)</f>
        <v>3</v>
      </c>
    </row>
    <row r="2472" spans="2:6">
      <c r="B2472" s="28" t="str">
        <f>CONCATENATE(C2472,COUNTIF($C$2:C2472,C2472))</f>
        <v>Sertã4</v>
      </c>
      <c r="C2472" s="28" t="s">
        <v>591</v>
      </c>
      <c r="D2472" s="28" t="s">
        <v>150</v>
      </c>
      <c r="E2472" s="28" t="s">
        <v>1101</v>
      </c>
      <c r="F2472" s="28">
        <f>COUNTIF($C$2:C2472,C2472)</f>
        <v>4</v>
      </c>
    </row>
    <row r="2473" spans="2:6">
      <c r="B2473" s="28" t="str">
        <f>CONCATENATE(C2473,COUNTIF($C$2:C2473,C2473))</f>
        <v>Sertã5</v>
      </c>
      <c r="C2473" s="28" t="s">
        <v>591</v>
      </c>
      <c r="D2473" s="28" t="s">
        <v>150</v>
      </c>
      <c r="E2473" s="28" t="s">
        <v>1208</v>
      </c>
      <c r="F2473" s="28">
        <f>COUNTIF($C$2:C2473,C2473)</f>
        <v>5</v>
      </c>
    </row>
    <row r="2474" spans="2:6">
      <c r="B2474" s="28" t="str">
        <f>CONCATENATE(C2474,COUNTIF($C$2:C2474,C2474))</f>
        <v>Sertã6</v>
      </c>
      <c r="C2474" s="28" t="s">
        <v>591</v>
      </c>
      <c r="D2474" s="28" t="s">
        <v>150</v>
      </c>
      <c r="E2474" s="28" t="s">
        <v>1258</v>
      </c>
      <c r="F2474" s="28">
        <f>COUNTIF($C$2:C2474,C2474)</f>
        <v>6</v>
      </c>
    </row>
    <row r="2475" spans="2:6">
      <c r="B2475" s="28" t="str">
        <f>CONCATENATE(C2475,COUNTIF($C$2:C2475,C2475))</f>
        <v>Sertã7</v>
      </c>
      <c r="C2475" s="28" t="s">
        <v>591</v>
      </c>
      <c r="D2475" s="28" t="s">
        <v>150</v>
      </c>
      <c r="E2475" s="28" t="s">
        <v>2011</v>
      </c>
      <c r="F2475" s="28">
        <f>COUNTIF($C$2:C2475,C2475)</f>
        <v>7</v>
      </c>
    </row>
    <row r="2476" spans="2:6">
      <c r="B2476" s="28" t="str">
        <f>CONCATENATE(C2476,COUNTIF($C$2:C2476,C2476))</f>
        <v>Sertã8</v>
      </c>
      <c r="C2476" s="28" t="s">
        <v>591</v>
      </c>
      <c r="D2476" s="28" t="s">
        <v>150</v>
      </c>
      <c r="E2476" s="28" t="s">
        <v>591</v>
      </c>
      <c r="F2476" s="28">
        <f>COUNTIF($C$2:C2476,C2476)</f>
        <v>8</v>
      </c>
    </row>
    <row r="2477" spans="2:6">
      <c r="B2477" s="28" t="str">
        <f>CONCATENATE(C2477,COUNTIF($C$2:C2477,C2477))</f>
        <v>Sertã9</v>
      </c>
      <c r="C2477" s="28" t="s">
        <v>591</v>
      </c>
      <c r="D2477" s="28" t="s">
        <v>150</v>
      </c>
      <c r="E2477" s="28" t="s">
        <v>2757</v>
      </c>
      <c r="F2477" s="28">
        <f>COUNTIF($C$2:C2477,C2477)</f>
        <v>9</v>
      </c>
    </row>
    <row r="2478" spans="2:6">
      <c r="B2478" s="28" t="str">
        <f>CONCATENATE(C2478,COUNTIF($C$2:C2478,C2478))</f>
        <v>Sertã10</v>
      </c>
      <c r="C2478" s="28" t="s">
        <v>591</v>
      </c>
      <c r="D2478" s="28" t="s">
        <v>150</v>
      </c>
      <c r="E2478" s="28" t="s">
        <v>2844</v>
      </c>
      <c r="F2478" s="28">
        <f>COUNTIF($C$2:C2478,C2478)</f>
        <v>10</v>
      </c>
    </row>
    <row r="2479" spans="2:6">
      <c r="B2479" s="28" t="str">
        <f>CONCATENATE(C2479,COUNTIF($C$2:C2479,C2479))</f>
        <v>Vila de Rei1</v>
      </c>
      <c r="C2479" s="28" t="s">
        <v>652</v>
      </c>
      <c r="D2479" s="28" t="s">
        <v>150</v>
      </c>
      <c r="E2479" s="28" t="s">
        <v>1434</v>
      </c>
      <c r="F2479" s="28">
        <f>COUNTIF($C$2:C2479,C2479)</f>
        <v>1</v>
      </c>
    </row>
    <row r="2480" spans="2:6">
      <c r="B2480" s="28" t="str">
        <f>CONCATENATE(C2480,COUNTIF($C$2:C2480,C2480))</f>
        <v>Vila de Rei2</v>
      </c>
      <c r="C2480" s="28" t="s">
        <v>652</v>
      </c>
      <c r="D2480" s="28" t="s">
        <v>150</v>
      </c>
      <c r="E2480" s="28" t="s">
        <v>2466</v>
      </c>
      <c r="F2480" s="28">
        <f>COUNTIF($C$2:C2480,C2480)</f>
        <v>2</v>
      </c>
    </row>
    <row r="2481" spans="2:6">
      <c r="B2481" s="28" t="str">
        <f>CONCATENATE(C2481,COUNTIF($C$2:C2481,C2481))</f>
        <v>Vila de Rei3</v>
      </c>
      <c r="C2481" s="28" t="s">
        <v>652</v>
      </c>
      <c r="D2481" s="28" t="s">
        <v>150</v>
      </c>
      <c r="E2481" s="28" t="s">
        <v>652</v>
      </c>
      <c r="F2481" s="28">
        <f>COUNTIF($C$2:C2481,C2481)</f>
        <v>3</v>
      </c>
    </row>
    <row r="2482" spans="2:6">
      <c r="B2482" s="28" t="str">
        <f>CONCATENATE(C2482,COUNTIF($C$2:C2482,C2482))</f>
        <v>Vila Velha de Ródão1</v>
      </c>
      <c r="C2482" s="28" t="s">
        <v>683</v>
      </c>
      <c r="D2482" s="28" t="s">
        <v>150</v>
      </c>
      <c r="E2482" s="28" t="s">
        <v>1404</v>
      </c>
      <c r="F2482" s="28">
        <f>COUNTIF($C$2:C2482,C2482)</f>
        <v>1</v>
      </c>
    </row>
    <row r="2483" spans="2:6">
      <c r="B2483" s="28" t="str">
        <f>CONCATENATE(C2483,COUNTIF($C$2:C2483,C2483))</f>
        <v>Vila Velha de Ródão2</v>
      </c>
      <c r="C2483" s="28" t="s">
        <v>683</v>
      </c>
      <c r="D2483" s="28" t="s">
        <v>150</v>
      </c>
      <c r="E2483" s="28" t="s">
        <v>2043</v>
      </c>
      <c r="F2483" s="28">
        <f>COUNTIF($C$2:C2483,C2483)</f>
        <v>2</v>
      </c>
    </row>
    <row r="2484" spans="2:6">
      <c r="B2484" s="28" t="str">
        <f>CONCATENATE(C2484,COUNTIF($C$2:C2484,C2484))</f>
        <v>Vila Velha de Ródão3</v>
      </c>
      <c r="C2484" s="28" t="s">
        <v>683</v>
      </c>
      <c r="D2484" s="28" t="s">
        <v>150</v>
      </c>
      <c r="E2484" s="28" t="s">
        <v>2547</v>
      </c>
      <c r="F2484" s="28">
        <f>COUNTIF($C$2:C2484,C2484)</f>
        <v>3</v>
      </c>
    </row>
    <row r="2485" spans="2:6">
      <c r="B2485" s="28" t="str">
        <f>CONCATENATE(C2485,COUNTIF($C$2:C2485,C2485))</f>
        <v>Vila Velha de Ródão4</v>
      </c>
      <c r="C2485" s="28" t="s">
        <v>683</v>
      </c>
      <c r="D2485" s="28" t="s">
        <v>150</v>
      </c>
      <c r="E2485" s="28" t="s">
        <v>683</v>
      </c>
      <c r="F2485" s="28">
        <f>COUNTIF($C$2:C2485,C2485)</f>
        <v>4</v>
      </c>
    </row>
    <row r="2486" spans="2:6">
      <c r="B2486" s="28" t="str">
        <f>CONCATENATE(C2486,COUNTIF($C$2:C2486,C2486))</f>
        <v>Alter do Chão1</v>
      </c>
      <c r="C2486" s="28" t="s">
        <v>145</v>
      </c>
      <c r="D2486" s="28" t="s">
        <v>150</v>
      </c>
      <c r="E2486" s="28" t="s">
        <v>145</v>
      </c>
      <c r="F2486" s="28">
        <f>COUNTIF($C$2:C2486,C2486)</f>
        <v>1</v>
      </c>
    </row>
    <row r="2487" spans="2:6">
      <c r="B2487" s="28" t="str">
        <f>CONCATENATE(C2487,COUNTIF($C$2:C2487,C2487))</f>
        <v>Alter do Chão2</v>
      </c>
      <c r="C2487" s="28" t="s">
        <v>145</v>
      </c>
      <c r="D2487" s="28" t="s">
        <v>150</v>
      </c>
      <c r="E2487" s="28" t="s">
        <v>1113</v>
      </c>
      <c r="F2487" s="28">
        <f>COUNTIF($C$2:C2487,C2487)</f>
        <v>2</v>
      </c>
    </row>
    <row r="2488" spans="2:6">
      <c r="B2488" s="28" t="str">
        <f>CONCATENATE(C2488,COUNTIF($C$2:C2488,C2488))</f>
        <v>Alter do Chão3</v>
      </c>
      <c r="C2488" s="28" t="s">
        <v>145</v>
      </c>
      <c r="D2488" s="28" t="s">
        <v>150</v>
      </c>
      <c r="E2488" s="28" t="s">
        <v>1213</v>
      </c>
      <c r="F2488" s="28">
        <f>COUNTIF($C$2:C2488,C2488)</f>
        <v>3</v>
      </c>
    </row>
    <row r="2489" spans="2:6">
      <c r="B2489" s="28" t="str">
        <f>CONCATENATE(C2489,COUNTIF($C$2:C2489,C2489))</f>
        <v>Alter do Chão4</v>
      </c>
      <c r="C2489" s="28" t="s">
        <v>145</v>
      </c>
      <c r="D2489" s="28" t="s">
        <v>150</v>
      </c>
      <c r="E2489" s="28" t="s">
        <v>2561</v>
      </c>
      <c r="F2489" s="28">
        <f>COUNTIF($C$2:C2489,C2489)</f>
        <v>4</v>
      </c>
    </row>
    <row r="2490" spans="2:6">
      <c r="B2490" s="28" t="str">
        <f>CONCATENATE(C2490,COUNTIF($C$2:C2490,C2490))</f>
        <v>Arronches1</v>
      </c>
      <c r="C2490" s="28" t="s">
        <v>178</v>
      </c>
      <c r="D2490" s="28" t="s">
        <v>150</v>
      </c>
      <c r="E2490" s="28" t="s">
        <v>697</v>
      </c>
      <c r="F2490" s="28">
        <f>COUNTIF($C$2:C2490,C2490)</f>
        <v>1</v>
      </c>
    </row>
    <row r="2491" spans="2:6">
      <c r="B2491" s="28" t="str">
        <f>CONCATENATE(C2491,COUNTIF($C$2:C2491,C2491))</f>
        <v>Arronches2</v>
      </c>
      <c r="C2491" s="28" t="s">
        <v>178</v>
      </c>
      <c r="D2491" s="28" t="s">
        <v>150</v>
      </c>
      <c r="E2491" s="28" t="s">
        <v>1281</v>
      </c>
      <c r="F2491" s="28">
        <f>COUNTIF($C$2:C2491,C2491)</f>
        <v>2</v>
      </c>
    </row>
    <row r="2492" spans="2:6">
      <c r="B2492" s="28" t="str">
        <f>CONCATENATE(C2492,COUNTIF($C$2:C2492,C2492))</f>
        <v>Arronches3</v>
      </c>
      <c r="C2492" s="28" t="s">
        <v>178</v>
      </c>
      <c r="D2492" s="28" t="s">
        <v>150</v>
      </c>
      <c r="E2492" s="28" t="s">
        <v>1842</v>
      </c>
      <c r="F2492" s="28">
        <f>COUNTIF($C$2:C2492,C2492)</f>
        <v>3</v>
      </c>
    </row>
    <row r="2493" spans="2:6">
      <c r="B2493" s="28" t="str">
        <f>CONCATENATE(C2493,COUNTIF($C$2:C2493,C2493))</f>
        <v>Avis1</v>
      </c>
      <c r="C2493" s="28" t="s">
        <v>184</v>
      </c>
      <c r="D2493" s="28" t="s">
        <v>150</v>
      </c>
      <c r="E2493" s="28" t="s">
        <v>293</v>
      </c>
      <c r="F2493" s="28">
        <f>COUNTIF($C$2:C2493,C2493)</f>
        <v>1</v>
      </c>
    </row>
    <row r="2494" spans="2:6">
      <c r="B2494" s="28" t="str">
        <f>CONCATENATE(C2494,COUNTIF($C$2:C2494,C2494))</f>
        <v>Avis2</v>
      </c>
      <c r="C2494" s="28" t="s">
        <v>184</v>
      </c>
      <c r="D2494" s="28" t="s">
        <v>150</v>
      </c>
      <c r="E2494" s="28" t="s">
        <v>324</v>
      </c>
      <c r="F2494" s="28">
        <f>COUNTIF($C$2:C2494,C2494)</f>
        <v>2</v>
      </c>
    </row>
    <row r="2495" spans="2:6">
      <c r="B2495" s="28" t="str">
        <f>CONCATENATE(C2495,COUNTIF($C$2:C2495,C2495))</f>
        <v>Avis3</v>
      </c>
      <c r="C2495" s="28" t="s">
        <v>184</v>
      </c>
      <c r="D2495" s="28" t="s">
        <v>150</v>
      </c>
      <c r="E2495" s="28" t="s">
        <v>184</v>
      </c>
      <c r="F2495" s="28">
        <f>COUNTIF($C$2:C2495,C2495)</f>
        <v>3</v>
      </c>
    </row>
    <row r="2496" spans="2:6">
      <c r="B2496" s="28" t="str">
        <f>CONCATENATE(C2496,COUNTIF($C$2:C2496,C2496))</f>
        <v>Avis4</v>
      </c>
      <c r="C2496" s="28" t="s">
        <v>184</v>
      </c>
      <c r="D2496" s="28" t="s">
        <v>150</v>
      </c>
      <c r="E2496" s="28" t="s">
        <v>807</v>
      </c>
      <c r="F2496" s="28">
        <f>COUNTIF($C$2:C2496,C2496)</f>
        <v>4</v>
      </c>
    </row>
    <row r="2497" spans="2:6">
      <c r="B2497" s="28" t="str">
        <f>CONCATENATE(C2497,COUNTIF($C$2:C2497,C2497))</f>
        <v>Avis5</v>
      </c>
      <c r="C2497" s="28" t="s">
        <v>184</v>
      </c>
      <c r="D2497" s="28" t="s">
        <v>150</v>
      </c>
      <c r="E2497" s="28" t="s">
        <v>1260</v>
      </c>
      <c r="F2497" s="28">
        <f>COUNTIF($C$2:C2497,C2497)</f>
        <v>5</v>
      </c>
    </row>
    <row r="2498" spans="2:6">
      <c r="B2498" s="28" t="str">
        <f>CONCATENATE(C2498,COUNTIF($C$2:C2498,C2498))</f>
        <v>Avis6</v>
      </c>
      <c r="C2498" s="28" t="s">
        <v>184</v>
      </c>
      <c r="D2498" s="28" t="s">
        <v>150</v>
      </c>
      <c r="E2498" s="28" t="s">
        <v>1352</v>
      </c>
      <c r="F2498" s="28">
        <f>COUNTIF($C$2:C2498,C2498)</f>
        <v>6</v>
      </c>
    </row>
    <row r="2499" spans="2:6">
      <c r="B2499" s="28" t="str">
        <f>CONCATENATE(C2499,COUNTIF($C$2:C2499,C2499))</f>
        <v>Campo Maior1</v>
      </c>
      <c r="C2499" s="28" t="s">
        <v>227</v>
      </c>
      <c r="D2499" s="28" t="s">
        <v>150</v>
      </c>
      <c r="E2499" s="28" t="s">
        <v>1882</v>
      </c>
      <c r="F2499" s="28">
        <f>COUNTIF($C$2:C2499,C2499)</f>
        <v>1</v>
      </c>
    </row>
    <row r="2500" spans="2:6">
      <c r="B2500" s="28" t="str">
        <f>CONCATENATE(C2500,COUNTIF($C$2:C2500,C2500))</f>
        <v>Campo Maior2</v>
      </c>
      <c r="C2500" s="28" t="s">
        <v>227</v>
      </c>
      <c r="D2500" s="28" t="s">
        <v>150</v>
      </c>
      <c r="E2500" s="28" t="s">
        <v>1885</v>
      </c>
      <c r="F2500" s="28">
        <f>COUNTIF($C$2:C2500,C2500)</f>
        <v>2</v>
      </c>
    </row>
    <row r="2501" spans="2:6">
      <c r="B2501" s="28" t="str">
        <f>CONCATENATE(C2501,COUNTIF($C$2:C2501,C2501))</f>
        <v>Campo Maior3</v>
      </c>
      <c r="C2501" s="28" t="s">
        <v>227</v>
      </c>
      <c r="D2501" s="28" t="s">
        <v>150</v>
      </c>
      <c r="E2501" s="28" t="s">
        <v>2448</v>
      </c>
      <c r="F2501" s="28">
        <f>COUNTIF($C$2:C2501,C2501)</f>
        <v>3</v>
      </c>
    </row>
    <row r="2502" spans="2:6">
      <c r="B2502" s="28" t="str">
        <f>CONCATENATE(C2502,COUNTIF($C$2:C2502,C2502))</f>
        <v>Castelo de Vide1</v>
      </c>
      <c r="C2502" s="28" t="s">
        <v>245</v>
      </c>
      <c r="D2502" s="28" t="s">
        <v>150</v>
      </c>
      <c r="E2502" s="28" t="s">
        <v>1883</v>
      </c>
      <c r="F2502" s="28">
        <f>COUNTIF($C$2:C2502,C2502)</f>
        <v>1</v>
      </c>
    </row>
    <row r="2503" spans="2:6">
      <c r="B2503" s="28" t="str">
        <f>CONCATENATE(C2503,COUNTIF($C$2:C2503,C2503))</f>
        <v>Castelo de Vide2</v>
      </c>
      <c r="C2503" s="28" t="s">
        <v>245</v>
      </c>
      <c r="D2503" s="28" t="s">
        <v>150</v>
      </c>
      <c r="E2503" s="28" t="s">
        <v>2363</v>
      </c>
      <c r="F2503" s="28">
        <f>COUNTIF($C$2:C2503,C2503)</f>
        <v>2</v>
      </c>
    </row>
    <row r="2504" spans="2:6">
      <c r="B2504" s="28" t="str">
        <f>CONCATENATE(C2504,COUNTIF($C$2:C2504,C2504))</f>
        <v>Castelo de Vide3</v>
      </c>
      <c r="C2504" s="28" t="s">
        <v>245</v>
      </c>
      <c r="D2504" s="28" t="s">
        <v>150</v>
      </c>
      <c r="E2504" s="28" t="s">
        <v>2397</v>
      </c>
      <c r="F2504" s="28">
        <f>COUNTIF($C$2:C2504,C2504)</f>
        <v>3</v>
      </c>
    </row>
    <row r="2505" spans="2:6">
      <c r="B2505" s="28" t="str">
        <f>CONCATENATE(C2505,COUNTIF($C$2:C2505,C2505))</f>
        <v>Castelo de Vide4</v>
      </c>
      <c r="C2505" s="28" t="s">
        <v>245</v>
      </c>
      <c r="D2505" s="28" t="s">
        <v>150</v>
      </c>
      <c r="E2505" s="28" t="s">
        <v>2448</v>
      </c>
      <c r="F2505" s="28">
        <f>COUNTIF($C$2:C2505,C2505)</f>
        <v>4</v>
      </c>
    </row>
    <row r="2506" spans="2:6">
      <c r="B2506" s="28" t="str">
        <f>CONCATENATE(C2506,COUNTIF($C$2:C2506,C2506))</f>
        <v>Crato1</v>
      </c>
      <c r="C2506" s="28" t="s">
        <v>275</v>
      </c>
      <c r="D2506" s="28" t="s">
        <v>150</v>
      </c>
      <c r="E2506" s="28" t="s">
        <v>299</v>
      </c>
      <c r="F2506" s="28">
        <f>COUNTIF($C$2:C2506,C2506)</f>
        <v>1</v>
      </c>
    </row>
    <row r="2507" spans="2:6">
      <c r="B2507" s="28" t="str">
        <f>CONCATENATE(C2507,COUNTIF($C$2:C2507,C2507))</f>
        <v>Crato2</v>
      </c>
      <c r="C2507" s="28" t="s">
        <v>275</v>
      </c>
      <c r="D2507" s="28" t="s">
        <v>150</v>
      </c>
      <c r="E2507" s="28" t="s">
        <v>1197</v>
      </c>
      <c r="F2507" s="28">
        <f>COUNTIF($C$2:C2507,C2507)</f>
        <v>2</v>
      </c>
    </row>
    <row r="2508" spans="2:6">
      <c r="B2508" s="28" t="str">
        <f>CONCATENATE(C2508,COUNTIF($C$2:C2508,C2508))</f>
        <v>Crato3</v>
      </c>
      <c r="C2508" s="28" t="s">
        <v>275</v>
      </c>
      <c r="D2508" s="28" t="s">
        <v>150</v>
      </c>
      <c r="E2508" s="28" t="s">
        <v>1443</v>
      </c>
      <c r="F2508" s="28">
        <f>COUNTIF($C$2:C2508,C2508)</f>
        <v>3</v>
      </c>
    </row>
    <row r="2509" spans="2:6">
      <c r="B2509" s="28" t="str">
        <f>CONCATENATE(C2509,COUNTIF($C$2:C2509,C2509))</f>
        <v>Crato4</v>
      </c>
      <c r="C2509" s="28" t="s">
        <v>275</v>
      </c>
      <c r="D2509" s="28" t="s">
        <v>150</v>
      </c>
      <c r="E2509" s="28" t="s">
        <v>1816</v>
      </c>
      <c r="F2509" s="28">
        <f>COUNTIF($C$2:C2509,C2509)</f>
        <v>4</v>
      </c>
    </row>
    <row r="2510" spans="2:6">
      <c r="B2510" s="28" t="str">
        <f>CONCATENATE(C2510,COUNTIF($C$2:C2510,C2510))</f>
        <v>Elvas1</v>
      </c>
      <c r="C2510" s="28" t="s">
        <v>279</v>
      </c>
      <c r="D2510" s="28" t="s">
        <v>150</v>
      </c>
      <c r="E2510" s="28" t="s">
        <v>698</v>
      </c>
      <c r="F2510" s="28">
        <f>COUNTIF($C$2:C2510,C2510)</f>
        <v>1</v>
      </c>
    </row>
    <row r="2511" spans="2:6">
      <c r="B2511" s="28" t="str">
        <f>CONCATENATE(C2511,COUNTIF($C$2:C2511,C2511))</f>
        <v>Elvas2</v>
      </c>
      <c r="C2511" s="28" t="s">
        <v>279</v>
      </c>
      <c r="D2511" s="28" t="s">
        <v>150</v>
      </c>
      <c r="E2511" s="28" t="s">
        <v>762</v>
      </c>
      <c r="F2511" s="28">
        <f>COUNTIF($C$2:C2511,C2511)</f>
        <v>2</v>
      </c>
    </row>
    <row r="2512" spans="2:6">
      <c r="B2512" s="28" t="str">
        <f>CONCATENATE(C2512,COUNTIF($C$2:C2512,C2512))</f>
        <v>Elvas3</v>
      </c>
      <c r="C2512" s="28" t="s">
        <v>279</v>
      </c>
      <c r="D2512" s="28" t="s">
        <v>150</v>
      </c>
      <c r="E2512" s="28" t="s">
        <v>913</v>
      </c>
      <c r="F2512" s="28">
        <f>COUNTIF($C$2:C2512,C2512)</f>
        <v>3</v>
      </c>
    </row>
    <row r="2513" spans="2:6">
      <c r="B2513" s="28" t="str">
        <f>CONCATENATE(C2513,COUNTIF($C$2:C2513,C2513))</f>
        <v>Elvas4</v>
      </c>
      <c r="C2513" s="28" t="s">
        <v>279</v>
      </c>
      <c r="D2513" s="28" t="s">
        <v>150</v>
      </c>
      <c r="E2513" s="28" t="s">
        <v>2356</v>
      </c>
      <c r="F2513" s="28">
        <f>COUNTIF($C$2:C2513,C2513)</f>
        <v>4</v>
      </c>
    </row>
    <row r="2514" spans="2:6">
      <c r="B2514" s="28" t="str">
        <f>CONCATENATE(C2514,COUNTIF($C$2:C2514,C2514))</f>
        <v>Elvas5</v>
      </c>
      <c r="C2514" s="28" t="s">
        <v>279</v>
      </c>
      <c r="D2514" s="28" t="s">
        <v>150</v>
      </c>
      <c r="E2514" s="28" t="s">
        <v>2427</v>
      </c>
      <c r="F2514" s="28">
        <f>COUNTIF($C$2:C2514,C2514)</f>
        <v>5</v>
      </c>
    </row>
    <row r="2515" spans="2:6">
      <c r="B2515" s="28" t="str">
        <f>CONCATENATE(C2515,COUNTIF($C$2:C2515,C2515))</f>
        <v>Elvas6</v>
      </c>
      <c r="C2515" s="28" t="s">
        <v>279</v>
      </c>
      <c r="D2515" s="28" t="s">
        <v>150</v>
      </c>
      <c r="E2515" s="28" t="s">
        <v>2542</v>
      </c>
      <c r="F2515" s="28">
        <f>COUNTIF($C$2:C2515,C2515)</f>
        <v>6</v>
      </c>
    </row>
    <row r="2516" spans="2:6">
      <c r="B2516" s="28" t="str">
        <f>CONCATENATE(C2516,COUNTIF($C$2:C2516,C2516))</f>
        <v>Elvas7</v>
      </c>
      <c r="C2516" s="28" t="s">
        <v>279</v>
      </c>
      <c r="D2516" s="28" t="s">
        <v>150</v>
      </c>
      <c r="E2516" s="28" t="s">
        <v>2700</v>
      </c>
      <c r="F2516" s="28">
        <f>COUNTIF($C$2:C2516,C2516)</f>
        <v>7</v>
      </c>
    </row>
    <row r="2517" spans="2:6">
      <c r="B2517" s="28" t="str">
        <f>CONCATENATE(C2517,COUNTIF($C$2:C2517,C2517))</f>
        <v>Fronteira1</v>
      </c>
      <c r="C2517" s="28" t="s">
        <v>312</v>
      </c>
      <c r="D2517" s="28" t="s">
        <v>150</v>
      </c>
      <c r="E2517" s="28" t="s">
        <v>897</v>
      </c>
      <c r="F2517" s="28">
        <f>COUNTIF($C$2:C2517,C2517)</f>
        <v>1</v>
      </c>
    </row>
    <row r="2518" spans="2:6">
      <c r="B2518" s="28" t="str">
        <f>CONCATENATE(C2518,COUNTIF($C$2:C2518,C2518))</f>
        <v>Fronteira2</v>
      </c>
      <c r="C2518" s="28" t="s">
        <v>312</v>
      </c>
      <c r="D2518" s="28" t="s">
        <v>150</v>
      </c>
      <c r="E2518" s="28" t="s">
        <v>312</v>
      </c>
      <c r="F2518" s="28">
        <f>COUNTIF($C$2:C2518,C2518)</f>
        <v>2</v>
      </c>
    </row>
    <row r="2519" spans="2:6">
      <c r="B2519" s="28" t="str">
        <f>CONCATENATE(C2519,COUNTIF($C$2:C2519,C2519))</f>
        <v>Fronteira3</v>
      </c>
      <c r="C2519" s="28" t="s">
        <v>312</v>
      </c>
      <c r="D2519" s="28" t="s">
        <v>150</v>
      </c>
      <c r="E2519" s="28" t="s">
        <v>2532</v>
      </c>
      <c r="F2519" s="28">
        <f>COUNTIF($C$2:C2519,C2519)</f>
        <v>3</v>
      </c>
    </row>
    <row r="2520" spans="2:6">
      <c r="B2520" s="28" t="str">
        <f>CONCATENATE(C2520,COUNTIF($C$2:C2520,C2520))</f>
        <v>Gavião1</v>
      </c>
      <c r="C2520" s="28" t="s">
        <v>317</v>
      </c>
      <c r="D2520" s="28" t="s">
        <v>150</v>
      </c>
      <c r="E2520" s="28" t="s">
        <v>803</v>
      </c>
      <c r="F2520" s="28">
        <f>COUNTIF($C$2:C2520,C2520)</f>
        <v>1</v>
      </c>
    </row>
    <row r="2521" spans="2:6">
      <c r="B2521" s="28" t="str">
        <f>CONCATENATE(C2521,COUNTIF($C$2:C2521,C2521))</f>
        <v>Gavião2</v>
      </c>
      <c r="C2521" s="28" t="s">
        <v>317</v>
      </c>
      <c r="D2521" s="28" t="s">
        <v>150</v>
      </c>
      <c r="E2521" s="28" t="s">
        <v>1145</v>
      </c>
      <c r="F2521" s="28">
        <f>COUNTIF($C$2:C2521,C2521)</f>
        <v>2</v>
      </c>
    </row>
    <row r="2522" spans="2:6">
      <c r="B2522" s="28" t="str">
        <f>CONCATENATE(C2522,COUNTIF($C$2:C2522,C2522))</f>
        <v>Gavião3</v>
      </c>
      <c r="C2522" s="28" t="s">
        <v>317</v>
      </c>
      <c r="D2522" s="28" t="s">
        <v>150</v>
      </c>
      <c r="E2522" s="28" t="s">
        <v>1460</v>
      </c>
      <c r="F2522" s="28">
        <f>COUNTIF($C$2:C2522,C2522)</f>
        <v>3</v>
      </c>
    </row>
    <row r="2523" spans="2:6">
      <c r="B2523" s="28" t="str">
        <f>CONCATENATE(C2523,COUNTIF($C$2:C2523,C2523))</f>
        <v>Gavião4</v>
      </c>
      <c r="C2523" s="28" t="s">
        <v>317</v>
      </c>
      <c r="D2523" s="28" t="s">
        <v>150</v>
      </c>
      <c r="E2523" s="28" t="s">
        <v>1708</v>
      </c>
      <c r="F2523" s="28">
        <f>COUNTIF($C$2:C2523,C2523)</f>
        <v>4</v>
      </c>
    </row>
    <row r="2524" spans="2:6">
      <c r="B2524" s="28" t="str">
        <f>CONCATENATE(C2524,COUNTIF($C$2:C2524,C2524))</f>
        <v>Marvão1</v>
      </c>
      <c r="C2524" s="28" t="s">
        <v>385</v>
      </c>
      <c r="D2524" s="28" t="s">
        <v>150</v>
      </c>
      <c r="E2524" s="28" t="s">
        <v>793</v>
      </c>
      <c r="F2524" s="28">
        <f>COUNTIF($C$2:C2524,C2524)</f>
        <v>1</v>
      </c>
    </row>
    <row r="2525" spans="2:6">
      <c r="B2525" s="28" t="str">
        <f>CONCATENATE(C2525,COUNTIF($C$2:C2525,C2525))</f>
        <v>Marvão2</v>
      </c>
      <c r="C2525" s="28" t="s">
        <v>385</v>
      </c>
      <c r="D2525" s="28" t="s">
        <v>150</v>
      </c>
      <c r="E2525" s="28" t="s">
        <v>2367</v>
      </c>
      <c r="F2525" s="28">
        <f>COUNTIF($C$2:C2525,C2525)</f>
        <v>2</v>
      </c>
    </row>
    <row r="2526" spans="2:6">
      <c r="B2526" s="28" t="str">
        <f>CONCATENATE(C2526,COUNTIF($C$2:C2526,C2526))</f>
        <v>Marvão3</v>
      </c>
      <c r="C2526" s="28" t="s">
        <v>385</v>
      </c>
      <c r="D2526" s="28" t="s">
        <v>150</v>
      </c>
      <c r="E2526" s="28" t="s">
        <v>2406</v>
      </c>
      <c r="F2526" s="28">
        <f>COUNTIF($C$2:C2526,C2526)</f>
        <v>3</v>
      </c>
    </row>
    <row r="2527" spans="2:6">
      <c r="B2527" s="28" t="str">
        <f>CONCATENATE(C2527,COUNTIF($C$2:C2527,C2527))</f>
        <v>Marvão4</v>
      </c>
      <c r="C2527" s="28" t="s">
        <v>385</v>
      </c>
      <c r="D2527" s="28" t="s">
        <v>150</v>
      </c>
      <c r="E2527" s="28" t="s">
        <v>2530</v>
      </c>
      <c r="F2527" s="28">
        <f>COUNTIF($C$2:C2527,C2527)</f>
        <v>4</v>
      </c>
    </row>
    <row r="2528" spans="2:6">
      <c r="B2528" s="28" t="str">
        <f>CONCATENATE(C2528,COUNTIF($C$2:C2528,C2528))</f>
        <v>Monforte1</v>
      </c>
      <c r="C2528" s="28" t="s">
        <v>415</v>
      </c>
      <c r="D2528" s="28" t="s">
        <v>150</v>
      </c>
      <c r="E2528" s="28" t="s">
        <v>695</v>
      </c>
      <c r="F2528" s="28">
        <f>COUNTIF($C$2:C2528,C2528)</f>
        <v>1</v>
      </c>
    </row>
    <row r="2529" spans="2:6">
      <c r="B2529" s="28" t="str">
        <f>CONCATENATE(C2529,COUNTIF($C$2:C2529,C2529))</f>
        <v>Monforte2</v>
      </c>
      <c r="C2529" s="28" t="s">
        <v>415</v>
      </c>
      <c r="D2529" s="28" t="s">
        <v>150</v>
      </c>
      <c r="E2529" s="28" t="s">
        <v>415</v>
      </c>
      <c r="F2529" s="28">
        <f>COUNTIF($C$2:C2529,C2529)</f>
        <v>2</v>
      </c>
    </row>
    <row r="2530" spans="2:6">
      <c r="B2530" s="28" t="str">
        <f>CONCATENATE(C2530,COUNTIF($C$2:C2530,C2530))</f>
        <v>Monforte3</v>
      </c>
      <c r="C2530" s="28" t="s">
        <v>415</v>
      </c>
      <c r="D2530" s="28" t="s">
        <v>150</v>
      </c>
      <c r="E2530" s="28" t="s">
        <v>2398</v>
      </c>
      <c r="F2530" s="28">
        <f>COUNTIF($C$2:C2530,C2530)</f>
        <v>3</v>
      </c>
    </row>
    <row r="2531" spans="2:6">
      <c r="B2531" s="28" t="str">
        <f>CONCATENATE(C2531,COUNTIF($C$2:C2531,C2531))</f>
        <v>Monforte4</v>
      </c>
      <c r="C2531" s="28" t="s">
        <v>415</v>
      </c>
      <c r="D2531" s="28" t="s">
        <v>150</v>
      </c>
      <c r="E2531" s="28" t="s">
        <v>2781</v>
      </c>
      <c r="F2531" s="28">
        <f>COUNTIF($C$2:C2531,C2531)</f>
        <v>4</v>
      </c>
    </row>
    <row r="2532" spans="2:6">
      <c r="B2532" s="28" t="str">
        <f>CONCATENATE(C2532,COUNTIF($C$2:C2532,C2532))</f>
        <v>Nisa1</v>
      </c>
      <c r="C2532" s="28" t="s">
        <v>438</v>
      </c>
      <c r="D2532" s="28" t="s">
        <v>150</v>
      </c>
      <c r="E2532" s="28" t="s">
        <v>419</v>
      </c>
      <c r="F2532" s="28">
        <f>COUNTIF($C$2:C2532,C2532)</f>
        <v>1</v>
      </c>
    </row>
    <row r="2533" spans="2:6">
      <c r="B2533" s="28" t="str">
        <f>CONCATENATE(C2533,COUNTIF($C$2:C2533,C2533))</f>
        <v>Nisa2</v>
      </c>
      <c r="C2533" s="28" t="s">
        <v>438</v>
      </c>
      <c r="D2533" s="28" t="s">
        <v>150</v>
      </c>
      <c r="E2533" s="28" t="s">
        <v>629</v>
      </c>
      <c r="F2533" s="28">
        <f>COUNTIF($C$2:C2533,C2533)</f>
        <v>2</v>
      </c>
    </row>
    <row r="2534" spans="2:6">
      <c r="B2534" s="28" t="str">
        <f>CONCATENATE(C2534,COUNTIF($C$2:C2534,C2534))</f>
        <v>Nisa3</v>
      </c>
      <c r="C2534" s="28" t="s">
        <v>438</v>
      </c>
      <c r="D2534" s="28" t="s">
        <v>150</v>
      </c>
      <c r="E2534" s="28" t="s">
        <v>1286</v>
      </c>
      <c r="F2534" s="28">
        <f>COUNTIF($C$2:C2534,C2534)</f>
        <v>3</v>
      </c>
    </row>
    <row r="2535" spans="2:6">
      <c r="B2535" s="28" t="str">
        <f>CONCATENATE(C2535,COUNTIF($C$2:C2535,C2535))</f>
        <v>Nisa4</v>
      </c>
      <c r="C2535" s="28" t="s">
        <v>438</v>
      </c>
      <c r="D2535" s="28" t="s">
        <v>150</v>
      </c>
      <c r="E2535" s="28" t="s">
        <v>1810</v>
      </c>
      <c r="F2535" s="28">
        <f>COUNTIF($C$2:C2535,C2535)</f>
        <v>4</v>
      </c>
    </row>
    <row r="2536" spans="2:6">
      <c r="B2536" s="28" t="str">
        <f>CONCATENATE(C2536,COUNTIF($C$2:C2536,C2536))</f>
        <v>Nisa5</v>
      </c>
      <c r="C2536" s="28" t="s">
        <v>438</v>
      </c>
      <c r="D2536" s="28" t="s">
        <v>150</v>
      </c>
      <c r="E2536" s="28" t="s">
        <v>560</v>
      </c>
      <c r="F2536" s="28">
        <f>COUNTIF($C$2:C2536,C2536)</f>
        <v>5</v>
      </c>
    </row>
    <row r="2537" spans="2:6">
      <c r="B2537" s="28" t="str">
        <f>CONCATENATE(C2537,COUNTIF($C$2:C2537,C2537))</f>
        <v>Nisa6</v>
      </c>
      <c r="C2537" s="28" t="s">
        <v>438</v>
      </c>
      <c r="D2537" s="28" t="s">
        <v>150</v>
      </c>
      <c r="E2537" s="28" t="s">
        <v>2497</v>
      </c>
      <c r="F2537" s="28">
        <f>COUNTIF($C$2:C2537,C2537)</f>
        <v>6</v>
      </c>
    </row>
    <row r="2538" spans="2:6">
      <c r="B2538" s="28" t="str">
        <f>CONCATENATE(C2538,COUNTIF($C$2:C2538,C2538))</f>
        <v>Nisa7</v>
      </c>
      <c r="C2538" s="28" t="s">
        <v>438</v>
      </c>
      <c r="D2538" s="28" t="s">
        <v>150</v>
      </c>
      <c r="E2538" s="28" t="s">
        <v>2705</v>
      </c>
      <c r="F2538" s="28">
        <f>COUNTIF($C$2:C2538,C2538)</f>
        <v>7</v>
      </c>
    </row>
    <row r="2539" spans="2:6">
      <c r="B2539" s="28" t="str">
        <f>CONCATENATE(C2539,COUNTIF($C$2:C2539,C2539))</f>
        <v>Ponte de Sor1</v>
      </c>
      <c r="C2539" s="28" t="s">
        <v>505</v>
      </c>
      <c r="D2539" s="28" t="s">
        <v>150</v>
      </c>
      <c r="E2539" s="28" t="s">
        <v>1391</v>
      </c>
      <c r="F2539" s="28">
        <f>COUNTIF($C$2:C2539,C2539)</f>
        <v>1</v>
      </c>
    </row>
    <row r="2540" spans="2:6">
      <c r="B2540" s="28" t="str">
        <f>CONCATENATE(C2540,COUNTIF($C$2:C2540,C2540))</f>
        <v>Ponte de Sor2</v>
      </c>
      <c r="C2540" s="28" t="s">
        <v>505</v>
      </c>
      <c r="D2540" s="28" t="s">
        <v>150</v>
      </c>
      <c r="E2540" s="28" t="s">
        <v>1449</v>
      </c>
      <c r="F2540" s="28">
        <f>COUNTIF($C$2:C2540,C2540)</f>
        <v>2</v>
      </c>
    </row>
    <row r="2541" spans="2:6">
      <c r="B2541" s="28" t="str">
        <f>CONCATENATE(C2541,COUNTIF($C$2:C2541,C2541))</f>
        <v>Ponte de Sor3</v>
      </c>
      <c r="C2541" s="28" t="s">
        <v>505</v>
      </c>
      <c r="D2541" s="28" t="s">
        <v>150</v>
      </c>
      <c r="E2541" s="28" t="s">
        <v>1632</v>
      </c>
      <c r="F2541" s="28">
        <f>COUNTIF($C$2:C2541,C2541)</f>
        <v>3</v>
      </c>
    </row>
    <row r="2542" spans="2:6">
      <c r="B2542" s="28" t="str">
        <f>CONCATENATE(C2542,COUNTIF($C$2:C2542,C2542))</f>
        <v>Ponte de Sor4</v>
      </c>
      <c r="C2542" s="28" t="s">
        <v>505</v>
      </c>
      <c r="D2542" s="28" t="s">
        <v>150</v>
      </c>
      <c r="E2542" s="28" t="s">
        <v>1812</v>
      </c>
      <c r="F2542" s="28">
        <f>COUNTIF($C$2:C2542,C2542)</f>
        <v>4</v>
      </c>
    </row>
    <row r="2543" spans="2:6">
      <c r="B2543" s="28" t="str">
        <f>CONCATENATE(C2543,COUNTIF($C$2:C2543,C2543))</f>
        <v>Ponte de Sor5</v>
      </c>
      <c r="C2543" s="28" t="s">
        <v>505</v>
      </c>
      <c r="D2543" s="28" t="s">
        <v>150</v>
      </c>
      <c r="E2543" s="28" t="s">
        <v>2100</v>
      </c>
      <c r="F2543" s="28">
        <f>COUNTIF($C$2:C2543,C2543)</f>
        <v>5</v>
      </c>
    </row>
    <row r="2544" spans="2:6">
      <c r="B2544" s="28" t="str">
        <f>CONCATENATE(C2544,COUNTIF($C$2:C2544,C2544))</f>
        <v>Portalegre1</v>
      </c>
      <c r="C2544" s="28" t="s">
        <v>507</v>
      </c>
      <c r="D2544" s="28" t="s">
        <v>150</v>
      </c>
      <c r="E2544" s="28" t="s">
        <v>242</v>
      </c>
      <c r="F2544" s="28">
        <f>COUNTIF($C$2:C2544,C2544)</f>
        <v>1</v>
      </c>
    </row>
    <row r="2545" spans="2:6">
      <c r="B2545" s="28" t="str">
        <f>CONCATENATE(C2545,COUNTIF($C$2:C2545,C2545))</f>
        <v>Portalegre2</v>
      </c>
      <c r="C2545" s="28" t="s">
        <v>507</v>
      </c>
      <c r="D2545" s="28" t="s">
        <v>150</v>
      </c>
      <c r="E2545" s="28" t="s">
        <v>337</v>
      </c>
      <c r="F2545" s="28">
        <f>COUNTIF($C$2:C2545,C2545)</f>
        <v>2</v>
      </c>
    </row>
    <row r="2546" spans="2:6">
      <c r="B2546" s="28" t="str">
        <f>CONCATENATE(C2546,COUNTIF($C$2:C2546,C2546))</f>
        <v>Portalegre3</v>
      </c>
      <c r="C2546" s="28" t="s">
        <v>507</v>
      </c>
      <c r="D2546" s="28" t="s">
        <v>150</v>
      </c>
      <c r="E2546" s="28" t="s">
        <v>1393</v>
      </c>
      <c r="F2546" s="28">
        <f>COUNTIF($C$2:C2546,C2546)</f>
        <v>3</v>
      </c>
    </row>
    <row r="2547" spans="2:6">
      <c r="B2547" s="28" t="str">
        <f>CONCATENATE(C2547,COUNTIF($C$2:C2547,C2547))</f>
        <v>Portalegre4</v>
      </c>
      <c r="C2547" s="28" t="s">
        <v>507</v>
      </c>
      <c r="D2547" s="28" t="s">
        <v>150</v>
      </c>
      <c r="E2547" s="28" t="s">
        <v>2212</v>
      </c>
      <c r="F2547" s="28">
        <f>COUNTIF($C$2:C2547,C2547)</f>
        <v>4</v>
      </c>
    </row>
    <row r="2548" spans="2:6">
      <c r="B2548" s="28" t="str">
        <f>CONCATENATE(C2548,COUNTIF($C$2:C2548,C2548))</f>
        <v>Portalegre5</v>
      </c>
      <c r="C2548" s="28" t="s">
        <v>507</v>
      </c>
      <c r="D2548" s="28" t="s">
        <v>150</v>
      </c>
      <c r="E2548" s="28" t="s">
        <v>2239</v>
      </c>
      <c r="F2548" s="28">
        <f>COUNTIF($C$2:C2548,C2548)</f>
        <v>5</v>
      </c>
    </row>
    <row r="2549" spans="2:6">
      <c r="B2549" s="28" t="str">
        <f>CONCATENATE(C2549,COUNTIF($C$2:C2549,C2549))</f>
        <v>Portalegre6</v>
      </c>
      <c r="C2549" s="28" t="s">
        <v>507</v>
      </c>
      <c r="D2549" s="28" t="s">
        <v>150</v>
      </c>
      <c r="E2549" s="28" t="s">
        <v>2554</v>
      </c>
      <c r="F2549" s="28">
        <f>COUNTIF($C$2:C2549,C2549)</f>
        <v>6</v>
      </c>
    </row>
    <row r="2550" spans="2:6">
      <c r="B2550" s="28" t="str">
        <f>CONCATENATE(C2550,COUNTIF($C$2:C2550,C2550))</f>
        <v>Portalegre7</v>
      </c>
      <c r="C2550" s="28" t="s">
        <v>507</v>
      </c>
      <c r="D2550" s="28" t="s">
        <v>150</v>
      </c>
      <c r="E2550" s="28" t="s">
        <v>2770</v>
      </c>
      <c r="F2550" s="28">
        <f>COUNTIF($C$2:C2550,C2550)</f>
        <v>7</v>
      </c>
    </row>
    <row r="2551" spans="2:6">
      <c r="B2551" s="28" t="str">
        <f>CONCATENATE(C2551,COUNTIF($C$2:C2551,C2551))</f>
        <v>Sousel1</v>
      </c>
      <c r="C2551" s="28" t="s">
        <v>606</v>
      </c>
      <c r="D2551" s="28" t="s">
        <v>150</v>
      </c>
      <c r="E2551" s="28" t="s">
        <v>974</v>
      </c>
      <c r="F2551" s="28">
        <f>COUNTIF($C$2:C2551,C2551)</f>
        <v>1</v>
      </c>
    </row>
    <row r="2552" spans="2:6">
      <c r="B2552" s="28" t="str">
        <f>CONCATENATE(C2552,COUNTIF($C$2:C2552,C2552))</f>
        <v>Sousel2</v>
      </c>
      <c r="C2552" s="28" t="s">
        <v>606</v>
      </c>
      <c r="D2552" s="28" t="s">
        <v>150</v>
      </c>
      <c r="E2552" s="28" t="s">
        <v>1035</v>
      </c>
      <c r="F2552" s="28">
        <f>COUNTIF($C$2:C2552,C2552)</f>
        <v>2</v>
      </c>
    </row>
    <row r="2553" spans="2:6">
      <c r="B2553" s="28" t="str">
        <f>CONCATENATE(C2553,COUNTIF($C$2:C2553,C2553))</f>
        <v>Sousel3</v>
      </c>
      <c r="C2553" s="28" t="s">
        <v>606</v>
      </c>
      <c r="D2553" s="28" t="s">
        <v>150</v>
      </c>
      <c r="E2553" s="28" t="s">
        <v>2399</v>
      </c>
      <c r="F2553" s="28">
        <f>COUNTIF($C$2:C2553,C2553)</f>
        <v>3</v>
      </c>
    </row>
    <row r="2554" spans="2:6">
      <c r="B2554" s="28" t="str">
        <f>CONCATENATE(C2554,COUNTIF($C$2:C2554,C2554))</f>
        <v>Sousel4</v>
      </c>
      <c r="C2554" s="28" t="s">
        <v>606</v>
      </c>
      <c r="D2554" s="28" t="s">
        <v>150</v>
      </c>
      <c r="E2554" s="28" t="s">
        <v>606</v>
      </c>
      <c r="F2554" s="28">
        <f>COUNTIF($C$2:C2554,C2554)</f>
        <v>4</v>
      </c>
    </row>
    <row r="2555" spans="2:6">
      <c r="B2555" s="28" t="str">
        <f>CONCATENATE(C2555,COUNTIF($C$2:C2555,C2555))</f>
        <v>Abrantes1</v>
      </c>
      <c r="C2555" s="28" t="s">
        <v>69</v>
      </c>
      <c r="D2555" s="28" t="s">
        <v>150</v>
      </c>
      <c r="E2555" s="28" t="s">
        <v>140</v>
      </c>
      <c r="F2555" s="28">
        <f>COUNTIF($C$2:C2555,C2555)</f>
        <v>1</v>
      </c>
    </row>
    <row r="2556" spans="2:6">
      <c r="B2556" s="28" t="str">
        <f>CONCATENATE(C2556,COUNTIF($C$2:C2556,C2556))</f>
        <v>Abrantes2</v>
      </c>
      <c r="C2556" s="28" t="s">
        <v>69</v>
      </c>
      <c r="D2556" s="28" t="s">
        <v>150</v>
      </c>
      <c r="E2556" s="28" t="s">
        <v>316</v>
      </c>
      <c r="F2556" s="28">
        <f>COUNTIF($C$2:C2556,C2556)</f>
        <v>2</v>
      </c>
    </row>
    <row r="2557" spans="2:6">
      <c r="B2557" s="28" t="str">
        <f>CONCATENATE(C2557,COUNTIF($C$2:C2557,C2557))</f>
        <v>Abrantes3</v>
      </c>
      <c r="C2557" s="28" t="s">
        <v>69</v>
      </c>
      <c r="D2557" s="28" t="s">
        <v>150</v>
      </c>
      <c r="E2557" s="28" t="s">
        <v>467</v>
      </c>
      <c r="F2557" s="28">
        <f>COUNTIF($C$2:C2557,C2557)</f>
        <v>3</v>
      </c>
    </row>
    <row r="2558" spans="2:6">
      <c r="B2558" s="28" t="str">
        <f>CONCATENATE(C2558,COUNTIF($C$2:C2558,C2558))</f>
        <v>Abrantes4</v>
      </c>
      <c r="C2558" s="28" t="s">
        <v>69</v>
      </c>
      <c r="D2558" s="28" t="s">
        <v>150</v>
      </c>
      <c r="E2558" s="28" t="s">
        <v>806</v>
      </c>
      <c r="F2558" s="28">
        <f>COUNTIF($C$2:C2558,C2558)</f>
        <v>4</v>
      </c>
    </row>
    <row r="2559" spans="2:6">
      <c r="B2559" s="28" t="str">
        <f>CONCATENATE(C2559,COUNTIF($C$2:C2559,C2559))</f>
        <v>Abrantes5</v>
      </c>
      <c r="C2559" s="28" t="s">
        <v>69</v>
      </c>
      <c r="D2559" s="28" t="s">
        <v>150</v>
      </c>
      <c r="E2559" s="28" t="s">
        <v>1023</v>
      </c>
      <c r="F2559" s="28">
        <f>COUNTIF($C$2:C2559,C2559)</f>
        <v>5</v>
      </c>
    </row>
    <row r="2560" spans="2:6">
      <c r="B2560" s="28" t="str">
        <f>CONCATENATE(C2560,COUNTIF($C$2:C2560,C2560))</f>
        <v>Abrantes6</v>
      </c>
      <c r="C2560" s="28" t="s">
        <v>69</v>
      </c>
      <c r="D2560" s="28" t="s">
        <v>150</v>
      </c>
      <c r="E2560" s="28" t="s">
        <v>1378</v>
      </c>
      <c r="F2560" s="28">
        <f>COUNTIF($C$2:C2560,C2560)</f>
        <v>6</v>
      </c>
    </row>
    <row r="2561" spans="2:6">
      <c r="B2561" s="28" t="str">
        <f>CONCATENATE(C2561,COUNTIF($C$2:C2561,C2561))</f>
        <v>Abrantes7</v>
      </c>
      <c r="C2561" s="28" t="s">
        <v>69</v>
      </c>
      <c r="D2561" s="28" t="s">
        <v>150</v>
      </c>
      <c r="E2561" s="28" t="s">
        <v>1720</v>
      </c>
      <c r="F2561" s="28">
        <f>COUNTIF($C$2:C2561,C2561)</f>
        <v>7</v>
      </c>
    </row>
    <row r="2562" spans="2:6">
      <c r="B2562" s="28" t="str">
        <f>CONCATENATE(C2562,COUNTIF($C$2:C2562,C2562))</f>
        <v>Abrantes8</v>
      </c>
      <c r="C2562" s="28" t="s">
        <v>69</v>
      </c>
      <c r="D2562" s="28" t="s">
        <v>150</v>
      </c>
      <c r="E2562" s="28" t="s">
        <v>1848</v>
      </c>
      <c r="F2562" s="28">
        <f>COUNTIF($C$2:C2562,C2562)</f>
        <v>8</v>
      </c>
    </row>
    <row r="2563" spans="2:6">
      <c r="B2563" s="28" t="str">
        <f>CONCATENATE(C2563,COUNTIF($C$2:C2563,C2563))</f>
        <v>Abrantes9</v>
      </c>
      <c r="C2563" s="28" t="s">
        <v>69</v>
      </c>
      <c r="D2563" s="28" t="s">
        <v>150</v>
      </c>
      <c r="E2563" s="28" t="s">
        <v>2016</v>
      </c>
      <c r="F2563" s="28">
        <f>COUNTIF($C$2:C2563,C2563)</f>
        <v>9</v>
      </c>
    </row>
    <row r="2564" spans="2:6">
      <c r="B2564" s="28" t="str">
        <f>CONCATENATE(C2564,COUNTIF($C$2:C2564,C2564))</f>
        <v>Abrantes10</v>
      </c>
      <c r="C2564" s="28" t="s">
        <v>69</v>
      </c>
      <c r="D2564" s="28" t="s">
        <v>150</v>
      </c>
      <c r="E2564" s="28" t="s">
        <v>2250</v>
      </c>
      <c r="F2564" s="28">
        <f>COUNTIF($C$2:C2564,C2564)</f>
        <v>10</v>
      </c>
    </row>
    <row r="2565" spans="2:6">
      <c r="B2565" s="28" t="str">
        <f>CONCATENATE(C2565,COUNTIF($C$2:C2565,C2565))</f>
        <v>Abrantes11</v>
      </c>
      <c r="C2565" s="28" t="s">
        <v>69</v>
      </c>
      <c r="D2565" s="28" t="s">
        <v>150</v>
      </c>
      <c r="E2565" s="28" t="s">
        <v>2438</v>
      </c>
      <c r="F2565" s="28">
        <f>COUNTIF($C$2:C2565,C2565)</f>
        <v>11</v>
      </c>
    </row>
    <row r="2566" spans="2:6">
      <c r="B2566" s="28" t="str">
        <f>CONCATENATE(C2566,COUNTIF($C$2:C2566,C2566))</f>
        <v>Abrantes12</v>
      </c>
      <c r="C2566" s="28" t="s">
        <v>69</v>
      </c>
      <c r="D2566" s="28" t="s">
        <v>150</v>
      </c>
      <c r="E2566" s="28" t="s">
        <v>2505</v>
      </c>
      <c r="F2566" s="28">
        <f>COUNTIF($C$2:C2566,C2566)</f>
        <v>12</v>
      </c>
    </row>
    <row r="2567" spans="2:6">
      <c r="B2567" s="28" t="str">
        <f>CONCATENATE(C2567,COUNTIF($C$2:C2567,C2567))</f>
        <v>Abrantes13</v>
      </c>
      <c r="C2567" s="28" t="s">
        <v>69</v>
      </c>
      <c r="D2567" s="28" t="s">
        <v>150</v>
      </c>
      <c r="E2567" s="28" t="s">
        <v>2734</v>
      </c>
      <c r="F2567" s="28">
        <f>COUNTIF($C$2:C2567,C2567)</f>
        <v>13</v>
      </c>
    </row>
    <row r="2568" spans="2:6">
      <c r="B2568" s="28" t="str">
        <f>CONCATENATE(C2568,COUNTIF($C$2:C2568,C2568))</f>
        <v>Mação1</v>
      </c>
      <c r="C2568" s="28" t="s">
        <v>365</v>
      </c>
      <c r="D2568" s="28" t="s">
        <v>150</v>
      </c>
      <c r="E2568" s="28" t="s">
        <v>510</v>
      </c>
      <c r="F2568" s="28">
        <f>COUNTIF($C$2:C2568,C2568)</f>
        <v>1</v>
      </c>
    </row>
    <row r="2569" spans="2:6">
      <c r="B2569" s="28" t="str">
        <f>CONCATENATE(C2569,COUNTIF($C$2:C2569,C2569))</f>
        <v>Mação2</v>
      </c>
      <c r="C2569" s="28" t="s">
        <v>365</v>
      </c>
      <c r="D2569" s="28" t="s">
        <v>150</v>
      </c>
      <c r="E2569" s="28" t="s">
        <v>994</v>
      </c>
      <c r="F2569" s="28">
        <f>COUNTIF($C$2:C2569,C2569)</f>
        <v>2</v>
      </c>
    </row>
    <row r="2570" spans="2:6">
      <c r="B2570" s="28" t="str">
        <f>CONCATENATE(C2570,COUNTIF($C$2:C2570,C2570))</f>
        <v>Mação3</v>
      </c>
      <c r="C2570" s="28" t="s">
        <v>365</v>
      </c>
      <c r="D2570" s="28" t="s">
        <v>150</v>
      </c>
      <c r="E2570" s="28" t="s">
        <v>1034</v>
      </c>
      <c r="F2570" s="28">
        <f>COUNTIF($C$2:C2570,C2570)</f>
        <v>3</v>
      </c>
    </row>
    <row r="2571" spans="2:6">
      <c r="B2571" s="28" t="str">
        <f>CONCATENATE(C2571,COUNTIF($C$2:C2571,C2571))</f>
        <v>Mação4</v>
      </c>
      <c r="C2571" s="28" t="s">
        <v>365</v>
      </c>
      <c r="D2571" s="28" t="s">
        <v>150</v>
      </c>
      <c r="E2571" s="28" t="s">
        <v>1249</v>
      </c>
      <c r="F2571" s="28">
        <f>COUNTIF($C$2:C2571,C2571)</f>
        <v>4</v>
      </c>
    </row>
    <row r="2572" spans="2:6">
      <c r="B2572" s="28" t="str">
        <f>CONCATENATE(C2572,COUNTIF($C$2:C2572,C2572))</f>
        <v>Mação5</v>
      </c>
      <c r="C2572" s="28" t="s">
        <v>365</v>
      </c>
      <c r="D2572" s="28" t="s">
        <v>150</v>
      </c>
      <c r="E2572" s="28" t="s">
        <v>1667</v>
      </c>
      <c r="F2572" s="28">
        <f>COUNTIF($C$2:C2572,C2572)</f>
        <v>5</v>
      </c>
    </row>
    <row r="2573" spans="2:6">
      <c r="B2573" s="28" t="str">
        <f>CONCATENATE(C2573,COUNTIF($C$2:C2573,C2573))</f>
        <v>Mação6</v>
      </c>
      <c r="C2573" s="28" t="s">
        <v>365</v>
      </c>
      <c r="D2573" s="28" t="s">
        <v>150</v>
      </c>
      <c r="E2573" s="28" t="s">
        <v>1928</v>
      </c>
      <c r="F2573" s="28">
        <f>COUNTIF($C$2:C2573,C2573)</f>
        <v>6</v>
      </c>
    </row>
    <row r="2574" spans="2:6">
      <c r="B2574" s="28" t="str">
        <f>CONCATENATE(C2574,COUNTIF($C$2:C2574,C2574))</f>
        <v>Sardoal1</v>
      </c>
      <c r="C2574" s="28" t="s">
        <v>580</v>
      </c>
      <c r="D2574" s="28" t="s">
        <v>150</v>
      </c>
      <c r="E2574" s="28" t="s">
        <v>276</v>
      </c>
      <c r="F2574" s="28">
        <f>COUNTIF($C$2:C2574,C2574)</f>
        <v>1</v>
      </c>
    </row>
    <row r="2575" spans="2:6">
      <c r="B2575" s="28" t="str">
        <f>CONCATENATE(C2575,COUNTIF($C$2:C2575,C2575))</f>
        <v>Sardoal2</v>
      </c>
      <c r="C2575" s="28" t="s">
        <v>580</v>
      </c>
      <c r="D2575" s="28" t="s">
        <v>150</v>
      </c>
      <c r="E2575" s="28" t="s">
        <v>2391</v>
      </c>
      <c r="F2575" s="28">
        <f>COUNTIF($C$2:C2575,C2575)</f>
        <v>2</v>
      </c>
    </row>
    <row r="2576" spans="2:6">
      <c r="B2576" s="28" t="str">
        <f>CONCATENATE(C2576,COUNTIF($C$2:C2576,C2576))</f>
        <v>Sardoal3</v>
      </c>
      <c r="C2576" s="28" t="s">
        <v>580</v>
      </c>
      <c r="D2576" s="28" t="s">
        <v>150</v>
      </c>
      <c r="E2576" s="28" t="s">
        <v>580</v>
      </c>
      <c r="F2576" s="28">
        <f>COUNTIF($C$2:C2576,C2576)</f>
        <v>3</v>
      </c>
    </row>
    <row r="2577" spans="2:6">
      <c r="B2577" s="28" t="str">
        <f>CONCATENATE(C2577,COUNTIF($C$2:C2577,C2577))</f>
        <v>Sardoal4</v>
      </c>
      <c r="C2577" s="28" t="s">
        <v>580</v>
      </c>
      <c r="D2577" s="28" t="s">
        <v>150</v>
      </c>
      <c r="E2577" s="28" t="s">
        <v>2830</v>
      </c>
      <c r="F2577" s="28">
        <f>COUNTIF($C$2:C2577,C2577)</f>
        <v>4</v>
      </c>
    </row>
    <row r="2578" spans="2:6">
      <c r="B2578" s="26" t="str">
        <f>CONCATENATE(C2578,COUNTIF($C$2:C2578,C2578))</f>
        <v>Batalha1</v>
      </c>
      <c r="C2578" s="26" t="s">
        <v>196</v>
      </c>
      <c r="D2578" s="26" t="s">
        <v>153</v>
      </c>
      <c r="E2578" s="26" t="s">
        <v>196</v>
      </c>
      <c r="F2578" s="26">
        <f>COUNTIF($C$2:C2578,C2578)</f>
        <v>1</v>
      </c>
    </row>
    <row r="2579" spans="2:6">
      <c r="B2579" s="26" t="str">
        <f>CONCATENATE(C2579,COUNTIF($C$2:C2579,C2579))</f>
        <v>Batalha2</v>
      </c>
      <c r="C2579" s="26" t="s">
        <v>196</v>
      </c>
      <c r="D2579" s="26" t="s">
        <v>153</v>
      </c>
      <c r="E2579" s="26" t="s">
        <v>1482</v>
      </c>
      <c r="F2579" s="26">
        <f>COUNTIF($C$2:C2579,C2579)</f>
        <v>2</v>
      </c>
    </row>
    <row r="2580" spans="2:6">
      <c r="B2580" s="26" t="str">
        <f>CONCATENATE(C2580,COUNTIF($C$2:C2580,C2580))</f>
        <v>Batalha3</v>
      </c>
      <c r="C2580" s="26" t="s">
        <v>196</v>
      </c>
      <c r="D2580" s="26" t="s">
        <v>153</v>
      </c>
      <c r="E2580" s="26" t="s">
        <v>2211</v>
      </c>
      <c r="F2580" s="26">
        <f>COUNTIF($C$2:C2580,C2580)</f>
        <v>3</v>
      </c>
    </row>
    <row r="2581" spans="2:6">
      <c r="B2581" s="26" t="str">
        <f>CONCATENATE(C2581,COUNTIF($C$2:C2581,C2581))</f>
        <v>Batalha4</v>
      </c>
      <c r="C2581" s="26" t="s">
        <v>196</v>
      </c>
      <c r="D2581" s="26" t="s">
        <v>153</v>
      </c>
      <c r="E2581" s="26" t="s">
        <v>2477</v>
      </c>
      <c r="F2581" s="26">
        <f>COUNTIF($C$2:C2581,C2581)</f>
        <v>4</v>
      </c>
    </row>
    <row r="2582" spans="2:6">
      <c r="B2582" s="26" t="str">
        <f>CONCATENATE(C2582,COUNTIF($C$2:C2582,C2582))</f>
        <v>Leiria1</v>
      </c>
      <c r="C2582" s="26" t="s">
        <v>351</v>
      </c>
      <c r="D2582" s="26" t="s">
        <v>153</v>
      </c>
      <c r="E2582" s="26" t="s">
        <v>520</v>
      </c>
      <c r="F2582" s="26">
        <f>COUNTIF($C$2:C2582,C2582)</f>
        <v>1</v>
      </c>
    </row>
    <row r="2583" spans="2:6">
      <c r="B2583" s="26" t="str">
        <f>CONCATENATE(C2583,COUNTIF($C$2:C2583,C2583))</f>
        <v>Leiria2</v>
      </c>
      <c r="C2583" s="26" t="s">
        <v>351</v>
      </c>
      <c r="D2583" s="26" t="s">
        <v>153</v>
      </c>
      <c r="E2583" s="26" t="s">
        <v>665</v>
      </c>
      <c r="F2583" s="26">
        <f>COUNTIF($C$2:C2583,C2583)</f>
        <v>2</v>
      </c>
    </row>
    <row r="2584" spans="2:6">
      <c r="B2584" s="26" t="str">
        <f>CONCATENATE(C2584,COUNTIF($C$2:C2584,C2584))</f>
        <v>Leiria3</v>
      </c>
      <c r="C2584" s="26" t="s">
        <v>351</v>
      </c>
      <c r="D2584" s="26" t="s">
        <v>153</v>
      </c>
      <c r="E2584" s="26" t="s">
        <v>752</v>
      </c>
      <c r="F2584" s="26">
        <f>COUNTIF($C$2:C2584,C2584)</f>
        <v>3</v>
      </c>
    </row>
    <row r="2585" spans="2:6">
      <c r="B2585" s="26" t="str">
        <f>CONCATENATE(C2585,COUNTIF($C$2:C2585,C2585))</f>
        <v>Leiria4</v>
      </c>
      <c r="C2585" s="26" t="s">
        <v>351</v>
      </c>
      <c r="D2585" s="26" t="s">
        <v>153</v>
      </c>
      <c r="E2585" s="26" t="s">
        <v>824</v>
      </c>
      <c r="F2585" s="26">
        <f>COUNTIF($C$2:C2585,C2585)</f>
        <v>4</v>
      </c>
    </row>
    <row r="2586" spans="2:6">
      <c r="B2586" s="26" t="str">
        <f>CONCATENATE(C2586,COUNTIF($C$2:C2586,C2586))</f>
        <v>Leiria5</v>
      </c>
      <c r="C2586" s="26" t="s">
        <v>351</v>
      </c>
      <c r="D2586" s="26" t="s">
        <v>153</v>
      </c>
      <c r="E2586" s="26" t="s">
        <v>984</v>
      </c>
      <c r="F2586" s="26">
        <f>COUNTIF($C$2:C2586,C2586)</f>
        <v>5</v>
      </c>
    </row>
    <row r="2587" spans="2:6">
      <c r="B2587" s="26" t="str">
        <f>CONCATENATE(C2587,COUNTIF($C$2:C2587,C2587))</f>
        <v>Leiria6</v>
      </c>
      <c r="C2587" s="26" t="s">
        <v>351</v>
      </c>
      <c r="D2587" s="26" t="s">
        <v>153</v>
      </c>
      <c r="E2587" s="26" t="s">
        <v>1139</v>
      </c>
      <c r="F2587" s="26">
        <f>COUNTIF($C$2:C2587,C2587)</f>
        <v>6</v>
      </c>
    </row>
    <row r="2588" spans="2:6">
      <c r="B2588" s="26" t="str">
        <f>CONCATENATE(C2588,COUNTIF($C$2:C2588,C2588))</f>
        <v>Leiria7</v>
      </c>
      <c r="C2588" s="26" t="s">
        <v>351</v>
      </c>
      <c r="D2588" s="26" t="s">
        <v>153</v>
      </c>
      <c r="E2588" s="26" t="s">
        <v>1143</v>
      </c>
      <c r="F2588" s="26">
        <f>COUNTIF($C$2:C2588,C2588)</f>
        <v>7</v>
      </c>
    </row>
    <row r="2589" spans="2:6">
      <c r="B2589" s="26" t="str">
        <f>CONCATENATE(C2589,COUNTIF($C$2:C2589,C2589))</f>
        <v>Leiria8</v>
      </c>
      <c r="C2589" s="26" t="s">
        <v>351</v>
      </c>
      <c r="D2589" s="26" t="s">
        <v>153</v>
      </c>
      <c r="E2589" s="26" t="s">
        <v>1609</v>
      </c>
      <c r="F2589" s="26">
        <f>COUNTIF($C$2:C2589,C2589)</f>
        <v>8</v>
      </c>
    </row>
    <row r="2590" spans="2:6">
      <c r="B2590" s="26" t="str">
        <f>CONCATENATE(C2590,COUNTIF($C$2:C2590,C2590))</f>
        <v>Leiria9</v>
      </c>
      <c r="C2590" s="26" t="s">
        <v>351</v>
      </c>
      <c r="D2590" s="26" t="s">
        <v>153</v>
      </c>
      <c r="E2590" s="26" t="s">
        <v>1671</v>
      </c>
      <c r="F2590" s="26">
        <f>COUNTIF($C$2:C2590,C2590)</f>
        <v>9</v>
      </c>
    </row>
    <row r="2591" spans="2:6">
      <c r="B2591" s="26" t="str">
        <f>CONCATENATE(C2591,COUNTIF($C$2:C2591,C2591))</f>
        <v>Leiria10</v>
      </c>
      <c r="C2591" s="26" t="s">
        <v>351</v>
      </c>
      <c r="D2591" s="26" t="s">
        <v>153</v>
      </c>
      <c r="E2591" s="26" t="s">
        <v>1717</v>
      </c>
      <c r="F2591" s="26">
        <f>COUNTIF($C$2:C2591,C2591)</f>
        <v>10</v>
      </c>
    </row>
    <row r="2592" spans="2:6">
      <c r="B2592" s="26" t="str">
        <f>CONCATENATE(C2592,COUNTIF($C$2:C2592,C2592))</f>
        <v>Leiria11</v>
      </c>
      <c r="C2592" s="26" t="s">
        <v>351</v>
      </c>
      <c r="D2592" s="26" t="s">
        <v>153</v>
      </c>
      <c r="E2592" s="26" t="s">
        <v>1765</v>
      </c>
      <c r="F2592" s="26">
        <f>COUNTIF($C$2:C2592,C2592)</f>
        <v>11</v>
      </c>
    </row>
    <row r="2593" spans="2:6">
      <c r="B2593" s="26" t="str">
        <f>CONCATENATE(C2593,COUNTIF($C$2:C2593,C2593))</f>
        <v>Leiria12</v>
      </c>
      <c r="C2593" s="26" t="s">
        <v>351</v>
      </c>
      <c r="D2593" s="26" t="s">
        <v>153</v>
      </c>
      <c r="E2593" s="26" t="s">
        <v>1820</v>
      </c>
      <c r="F2593" s="26">
        <f>COUNTIF($C$2:C2593,C2593)</f>
        <v>12</v>
      </c>
    </row>
    <row r="2594" spans="2:6">
      <c r="B2594" s="26" t="str">
        <f>CONCATENATE(C2594,COUNTIF($C$2:C2594,C2594))</f>
        <v>Leiria13</v>
      </c>
      <c r="C2594" s="26" t="s">
        <v>351</v>
      </c>
      <c r="D2594" s="26" t="s">
        <v>153</v>
      </c>
      <c r="E2594" s="26" t="s">
        <v>1822</v>
      </c>
      <c r="F2594" s="26">
        <f>COUNTIF($C$2:C2594,C2594)</f>
        <v>13</v>
      </c>
    </row>
    <row r="2595" spans="2:6">
      <c r="B2595" s="26" t="str">
        <f>CONCATENATE(C2595,COUNTIF($C$2:C2595,C2595))</f>
        <v>Leiria14</v>
      </c>
      <c r="C2595" s="26" t="s">
        <v>351</v>
      </c>
      <c r="D2595" s="26" t="s">
        <v>153</v>
      </c>
      <c r="E2595" s="26" t="s">
        <v>1989</v>
      </c>
      <c r="F2595" s="26">
        <f>COUNTIF($C$2:C2595,C2595)</f>
        <v>14</v>
      </c>
    </row>
    <row r="2596" spans="2:6">
      <c r="B2596" s="26" t="str">
        <f>CONCATENATE(C2596,COUNTIF($C$2:C2596,C2596))</f>
        <v>Leiria15</v>
      </c>
      <c r="C2596" s="26" t="s">
        <v>351</v>
      </c>
      <c r="D2596" s="26" t="s">
        <v>153</v>
      </c>
      <c r="E2596" s="26" t="s">
        <v>2209</v>
      </c>
      <c r="F2596" s="26">
        <f>COUNTIF($C$2:C2596,C2596)</f>
        <v>15</v>
      </c>
    </row>
    <row r="2597" spans="2:6">
      <c r="B2597" s="26" t="str">
        <f>CONCATENATE(C2597,COUNTIF($C$2:C2597,C2597))</f>
        <v>Leiria16</v>
      </c>
      <c r="C2597" s="26" t="s">
        <v>351</v>
      </c>
      <c r="D2597" s="26" t="s">
        <v>153</v>
      </c>
      <c r="E2597" s="26" t="s">
        <v>2340</v>
      </c>
      <c r="F2597" s="26">
        <f>COUNTIF($C$2:C2597,C2597)</f>
        <v>16</v>
      </c>
    </row>
    <row r="2598" spans="2:6">
      <c r="B2598" s="26" t="str">
        <f>CONCATENATE(C2598,COUNTIF($C$2:C2598,C2598))</f>
        <v>Leiria17</v>
      </c>
      <c r="C2598" s="26" t="s">
        <v>351</v>
      </c>
      <c r="D2598" s="26" t="s">
        <v>153</v>
      </c>
      <c r="E2598" s="26" t="s">
        <v>2354</v>
      </c>
      <c r="F2598" s="26">
        <f>COUNTIF($C$2:C2598,C2598)</f>
        <v>17</v>
      </c>
    </row>
    <row r="2599" spans="2:6">
      <c r="B2599" s="26" t="str">
        <f>CONCATENATE(C2599,COUNTIF($C$2:C2599,C2599))</f>
        <v>Leiria18</v>
      </c>
      <c r="C2599" s="26" t="s">
        <v>351</v>
      </c>
      <c r="D2599" s="26" t="s">
        <v>153</v>
      </c>
      <c r="E2599" s="26" t="s">
        <v>2656</v>
      </c>
      <c r="F2599" s="26">
        <f>COUNTIF($C$2:C2599,C2599)</f>
        <v>18</v>
      </c>
    </row>
    <row r="2600" spans="2:6">
      <c r="B2600" s="26" t="str">
        <f>CONCATENATE(C2600,COUNTIF($C$2:C2600,C2600))</f>
        <v>Marinha Grande1</v>
      </c>
      <c r="C2600" s="26" t="s">
        <v>383</v>
      </c>
      <c r="D2600" s="26" t="s">
        <v>153</v>
      </c>
      <c r="E2600" s="26" t="s">
        <v>383</v>
      </c>
      <c r="F2600" s="26">
        <f>COUNTIF($C$2:C2600,C2600)</f>
        <v>1</v>
      </c>
    </row>
    <row r="2601" spans="2:6">
      <c r="B2601" s="26" t="str">
        <f>CONCATENATE(C2601,COUNTIF($C$2:C2601,C2601))</f>
        <v>Marinha Grande2</v>
      </c>
      <c r="C2601" s="26" t="s">
        <v>383</v>
      </c>
      <c r="D2601" s="26" t="s">
        <v>153</v>
      </c>
      <c r="E2601" s="26" t="s">
        <v>407</v>
      </c>
      <c r="F2601" s="26">
        <f>COUNTIF($C$2:C2601,C2601)</f>
        <v>2</v>
      </c>
    </row>
    <row r="2602" spans="2:6">
      <c r="B2602" s="26" t="str">
        <f>CONCATENATE(C2602,COUNTIF($C$2:C2602,C2602))</f>
        <v>Marinha Grande3</v>
      </c>
      <c r="C2602" s="26" t="s">
        <v>383</v>
      </c>
      <c r="D2602" s="26" t="s">
        <v>153</v>
      </c>
      <c r="E2602" s="26" t="s">
        <v>2877</v>
      </c>
      <c r="F2602" s="26">
        <f>COUNTIF($C$2:C2602,C2602)</f>
        <v>3</v>
      </c>
    </row>
    <row r="2603" spans="2:6">
      <c r="B2603" s="26" t="str">
        <f>CONCATENATE(C2603,COUNTIF($C$2:C2603,C2603))</f>
        <v>Pombal1</v>
      </c>
      <c r="C2603" s="26" t="s">
        <v>495</v>
      </c>
      <c r="D2603" s="26" t="s">
        <v>153</v>
      </c>
      <c r="E2603" s="26" t="s">
        <v>116</v>
      </c>
      <c r="F2603" s="26">
        <f>COUNTIF($C$2:C2603,C2603)</f>
        <v>1</v>
      </c>
    </row>
    <row r="2604" spans="2:6">
      <c r="B2604" s="26" t="str">
        <f>CONCATENATE(C2604,COUNTIF($C$2:C2604,C2604))</f>
        <v>Pombal2</v>
      </c>
      <c r="C2604" s="26" t="s">
        <v>495</v>
      </c>
      <c r="D2604" s="26" t="s">
        <v>153</v>
      </c>
      <c r="E2604" s="26" t="s">
        <v>398</v>
      </c>
      <c r="F2604" s="26">
        <f>COUNTIF($C$2:C2604,C2604)</f>
        <v>2</v>
      </c>
    </row>
    <row r="2605" spans="2:6">
      <c r="B2605" s="26" t="str">
        <f>CONCATENATE(C2605,COUNTIF($C$2:C2605,C2605))</f>
        <v>Pombal3</v>
      </c>
      <c r="C2605" s="26" t="s">
        <v>495</v>
      </c>
      <c r="D2605" s="26" t="s">
        <v>153</v>
      </c>
      <c r="E2605" s="26" t="s">
        <v>999</v>
      </c>
      <c r="F2605" s="26">
        <f>COUNTIF($C$2:C2605,C2605)</f>
        <v>3</v>
      </c>
    </row>
    <row r="2606" spans="2:6">
      <c r="B2606" s="26" t="str">
        <f>CONCATENATE(C2606,COUNTIF($C$2:C2606,C2606))</f>
        <v>Pombal4</v>
      </c>
      <c r="C2606" s="26" t="s">
        <v>495</v>
      </c>
      <c r="D2606" s="26" t="s">
        <v>153</v>
      </c>
      <c r="E2606" s="26" t="s">
        <v>1018</v>
      </c>
      <c r="F2606" s="26">
        <f>COUNTIF($C$2:C2606,C2606)</f>
        <v>4</v>
      </c>
    </row>
    <row r="2607" spans="2:6">
      <c r="B2607" s="26" t="str">
        <f>CONCATENATE(C2607,COUNTIF($C$2:C2607,C2607))</f>
        <v>Pombal5</v>
      </c>
      <c r="C2607" s="26" t="s">
        <v>495</v>
      </c>
      <c r="D2607" s="26" t="s">
        <v>153</v>
      </c>
      <c r="E2607" s="26" t="s">
        <v>1521</v>
      </c>
      <c r="F2607" s="26">
        <f>COUNTIF($C$2:C2607,C2607)</f>
        <v>5</v>
      </c>
    </row>
    <row r="2608" spans="2:6">
      <c r="B2608" s="26" t="str">
        <f>CONCATENATE(C2608,COUNTIF($C$2:C2608,C2608))</f>
        <v>Pombal6</v>
      </c>
      <c r="C2608" s="26" t="s">
        <v>495</v>
      </c>
      <c r="D2608" s="26" t="s">
        <v>153</v>
      </c>
      <c r="E2608" s="26" t="s">
        <v>1648</v>
      </c>
      <c r="F2608" s="26">
        <f>COUNTIF($C$2:C2608,C2608)</f>
        <v>6</v>
      </c>
    </row>
    <row r="2609" spans="2:6">
      <c r="B2609" s="26" t="str">
        <f>CONCATENATE(C2609,COUNTIF($C$2:C2609,C2609))</f>
        <v>Pombal7</v>
      </c>
      <c r="C2609" s="26" t="s">
        <v>495</v>
      </c>
      <c r="D2609" s="26" t="s">
        <v>153</v>
      </c>
      <c r="E2609" s="26" t="s">
        <v>1746</v>
      </c>
      <c r="F2609" s="26">
        <f>COUNTIF($C$2:C2609,C2609)</f>
        <v>7</v>
      </c>
    </row>
    <row r="2610" spans="2:6">
      <c r="B2610" s="26" t="str">
        <f>CONCATENATE(C2610,COUNTIF($C$2:C2610,C2610))</f>
        <v>Pombal8</v>
      </c>
      <c r="C2610" s="26" t="s">
        <v>495</v>
      </c>
      <c r="D2610" s="26" t="s">
        <v>153</v>
      </c>
      <c r="E2610" s="26" t="s">
        <v>2018</v>
      </c>
      <c r="F2610" s="26">
        <f>COUNTIF($C$2:C2610,C2610)</f>
        <v>8</v>
      </c>
    </row>
    <row r="2611" spans="2:6">
      <c r="B2611" s="26" t="str">
        <f>CONCATENATE(C2611,COUNTIF($C$2:C2611,C2611))</f>
        <v>Pombal9</v>
      </c>
      <c r="C2611" s="26" t="s">
        <v>495</v>
      </c>
      <c r="D2611" s="26" t="s">
        <v>153</v>
      </c>
      <c r="E2611" s="26" t="s">
        <v>495</v>
      </c>
      <c r="F2611" s="26">
        <f>COUNTIF($C$2:C2611,C2611)</f>
        <v>9</v>
      </c>
    </row>
    <row r="2612" spans="2:6">
      <c r="B2612" s="26" t="str">
        <f>CONCATENATE(C2612,COUNTIF($C$2:C2612,C2612))</f>
        <v>Pombal10</v>
      </c>
      <c r="C2612" s="26" t="s">
        <v>495</v>
      </c>
      <c r="D2612" s="26" t="s">
        <v>153</v>
      </c>
      <c r="E2612" s="26" t="s">
        <v>2201</v>
      </c>
      <c r="F2612" s="26">
        <f>COUNTIF($C$2:C2612,C2612)</f>
        <v>10</v>
      </c>
    </row>
    <row r="2613" spans="2:6">
      <c r="B2613" s="26" t="str">
        <f>CONCATENATE(C2613,COUNTIF($C$2:C2613,C2613))</f>
        <v>Pombal11</v>
      </c>
      <c r="C2613" s="26" t="s">
        <v>495</v>
      </c>
      <c r="D2613" s="26" t="s">
        <v>153</v>
      </c>
      <c r="E2613" s="26" t="s">
        <v>2396</v>
      </c>
      <c r="F2613" s="26">
        <f>COUNTIF($C$2:C2613,C2613)</f>
        <v>11</v>
      </c>
    </row>
    <row r="2614" spans="2:6">
      <c r="B2614" s="26" t="str">
        <f>CONCATENATE(C2614,COUNTIF($C$2:C2614,C2614))</f>
        <v>Pombal12</v>
      </c>
      <c r="C2614" s="26" t="s">
        <v>495</v>
      </c>
      <c r="D2614" s="26" t="s">
        <v>153</v>
      </c>
      <c r="E2614" s="26" t="s">
        <v>2866</v>
      </c>
      <c r="F2614" s="26">
        <f>COUNTIF($C$2:C2614,C2614)</f>
        <v>12</v>
      </c>
    </row>
    <row r="2615" spans="2:6">
      <c r="B2615" s="26" t="str">
        <f>CONCATENATE(C2615,COUNTIF($C$2:C2615,C2615))</f>
        <v>Pombal13</v>
      </c>
      <c r="C2615" s="26" t="s">
        <v>495</v>
      </c>
      <c r="D2615" s="26" t="s">
        <v>153</v>
      </c>
      <c r="E2615" s="26" t="s">
        <v>2883</v>
      </c>
      <c r="F2615" s="26">
        <f>COUNTIF($C$2:C2615,C2615)</f>
        <v>13</v>
      </c>
    </row>
    <row r="2616" spans="2:6">
      <c r="B2616" s="26" t="str">
        <f>CONCATENATE(C2616,COUNTIF($C$2:C2616,C2616))</f>
        <v>Porto de Mós1</v>
      </c>
      <c r="C2616" s="26" t="s">
        <v>515</v>
      </c>
      <c r="D2616" s="26" t="s">
        <v>153</v>
      </c>
      <c r="E2616" s="26" t="s">
        <v>428</v>
      </c>
      <c r="F2616" s="26">
        <f>COUNTIF($C$2:C2616,C2616)</f>
        <v>1</v>
      </c>
    </row>
    <row r="2617" spans="2:6">
      <c r="B2617" s="26" t="str">
        <f>CONCATENATE(C2617,COUNTIF($C$2:C2617,C2617))</f>
        <v>Porto de Mós2</v>
      </c>
      <c r="C2617" s="26" t="s">
        <v>515</v>
      </c>
      <c r="D2617" s="26" t="s">
        <v>153</v>
      </c>
      <c r="E2617" s="26" t="s">
        <v>447</v>
      </c>
      <c r="F2617" s="26">
        <f>COUNTIF($C$2:C2617,C2617)</f>
        <v>2</v>
      </c>
    </row>
    <row r="2618" spans="2:6">
      <c r="B2618" s="26" t="str">
        <f>CONCATENATE(C2618,COUNTIF($C$2:C2618,C2618))</f>
        <v>Porto de Mós3</v>
      </c>
      <c r="C2618" s="26" t="s">
        <v>515</v>
      </c>
      <c r="D2618" s="26" t="s">
        <v>153</v>
      </c>
      <c r="E2618" s="26" t="s">
        <v>674</v>
      </c>
      <c r="F2618" s="26">
        <f>COUNTIF($C$2:C2618,C2618)</f>
        <v>3</v>
      </c>
    </row>
    <row r="2619" spans="2:6">
      <c r="B2619" s="26" t="str">
        <f>CONCATENATE(C2619,COUNTIF($C$2:C2619,C2619))</f>
        <v>Porto de Mós4</v>
      </c>
      <c r="C2619" s="26" t="s">
        <v>515</v>
      </c>
      <c r="D2619" s="26" t="s">
        <v>153</v>
      </c>
      <c r="E2619" s="26" t="s">
        <v>926</v>
      </c>
      <c r="F2619" s="26">
        <f>COUNTIF($C$2:C2619,C2619)</f>
        <v>4</v>
      </c>
    </row>
    <row r="2620" spans="2:6">
      <c r="B2620" s="26" t="str">
        <f>CONCATENATE(C2620,COUNTIF($C$2:C2620,C2620))</f>
        <v>Porto de Mós5</v>
      </c>
      <c r="C2620" s="26" t="s">
        <v>515</v>
      </c>
      <c r="D2620" s="26" t="s">
        <v>153</v>
      </c>
      <c r="E2620" s="26" t="s">
        <v>1560</v>
      </c>
      <c r="F2620" s="26">
        <f>COUNTIF($C$2:C2620,C2620)</f>
        <v>5</v>
      </c>
    </row>
    <row r="2621" spans="2:6">
      <c r="B2621" s="26" t="str">
        <f>CONCATENATE(C2621,COUNTIF($C$2:C2621,C2621))</f>
        <v>Porto de Mós6</v>
      </c>
      <c r="C2621" s="26" t="s">
        <v>515</v>
      </c>
      <c r="D2621" s="26" t="s">
        <v>153</v>
      </c>
      <c r="E2621" s="26" t="s">
        <v>1775</v>
      </c>
      <c r="F2621" s="26">
        <f>COUNTIF($C$2:C2621,C2621)</f>
        <v>6</v>
      </c>
    </row>
    <row r="2622" spans="2:6">
      <c r="B2622" s="26" t="str">
        <f>CONCATENATE(C2622,COUNTIF($C$2:C2622,C2622))</f>
        <v>Porto de Mós7</v>
      </c>
      <c r="C2622" s="26" t="s">
        <v>515</v>
      </c>
      <c r="D2622" s="26" t="s">
        <v>153</v>
      </c>
      <c r="E2622" s="26" t="s">
        <v>2008</v>
      </c>
      <c r="F2622" s="26">
        <f>COUNTIF($C$2:C2622,C2622)</f>
        <v>7</v>
      </c>
    </row>
    <row r="2623" spans="2:6">
      <c r="B2623" s="26" t="str">
        <f>CONCATENATE(C2623,COUNTIF($C$2:C2623,C2623))</f>
        <v>Porto de Mós8</v>
      </c>
      <c r="C2623" s="26" t="s">
        <v>515</v>
      </c>
      <c r="D2623" s="26" t="s">
        <v>153</v>
      </c>
      <c r="E2623" s="26" t="s">
        <v>2112</v>
      </c>
      <c r="F2623" s="26">
        <f>COUNTIF($C$2:C2623,C2623)</f>
        <v>8</v>
      </c>
    </row>
    <row r="2624" spans="2:6">
      <c r="B2624" s="26" t="str">
        <f>CONCATENATE(C2624,COUNTIF($C$2:C2624,C2624))</f>
        <v>Porto de Mós9</v>
      </c>
      <c r="C2624" s="26" t="s">
        <v>515</v>
      </c>
      <c r="D2624" s="26" t="s">
        <v>153</v>
      </c>
      <c r="E2624" s="26" t="s">
        <v>2423</v>
      </c>
      <c r="F2624" s="26">
        <f>COUNTIF($C$2:C2624,C2624)</f>
        <v>9</v>
      </c>
    </row>
    <row r="2625" spans="2:6">
      <c r="B2625" s="26" t="str">
        <f>CONCATENATE(C2625,COUNTIF($C$2:C2625,C2625))</f>
        <v>Porto de Mós10</v>
      </c>
      <c r="C2625" s="26" t="s">
        <v>515</v>
      </c>
      <c r="D2625" s="26" t="s">
        <v>153</v>
      </c>
      <c r="E2625" s="26" t="s">
        <v>2599</v>
      </c>
      <c r="F2625" s="26">
        <f>COUNTIF($C$2:C2625,C2625)</f>
        <v>10</v>
      </c>
    </row>
    <row r="2626" spans="2:6">
      <c r="B2626" s="26" t="str">
        <f>CONCATENATE(C2626,COUNTIF($C$2:C2626,C2626))</f>
        <v>Ourém1</v>
      </c>
      <c r="C2626" s="26" t="s">
        <v>460</v>
      </c>
      <c r="D2626" s="26" t="s">
        <v>153</v>
      </c>
      <c r="E2626" s="26" t="s">
        <v>252</v>
      </c>
      <c r="F2626" s="26">
        <f>COUNTIF($C$2:C2626,C2626)</f>
        <v>1</v>
      </c>
    </row>
    <row r="2627" spans="2:6">
      <c r="B2627" s="26" t="str">
        <f>CONCATENATE(C2627,COUNTIF($C$2:C2627,C2627))</f>
        <v>Ourém2</v>
      </c>
      <c r="C2627" s="26" t="s">
        <v>460</v>
      </c>
      <c r="D2627" s="26" t="s">
        <v>153</v>
      </c>
      <c r="E2627" s="26" t="s">
        <v>706</v>
      </c>
      <c r="F2627" s="26">
        <f>COUNTIF($C$2:C2627,C2627)</f>
        <v>2</v>
      </c>
    </row>
    <row r="2628" spans="2:6">
      <c r="B2628" s="26" t="str">
        <f>CONCATENATE(C2628,COUNTIF($C$2:C2628,C2628))</f>
        <v>Ourém3</v>
      </c>
      <c r="C2628" s="26" t="s">
        <v>460</v>
      </c>
      <c r="D2628" s="26" t="s">
        <v>153</v>
      </c>
      <c r="E2628" s="26" t="s">
        <v>1075</v>
      </c>
      <c r="F2628" s="26">
        <f>COUNTIF($C$2:C2628,C2628)</f>
        <v>3</v>
      </c>
    </row>
    <row r="2629" spans="2:6">
      <c r="B2629" s="26" t="str">
        <f>CONCATENATE(C2629,COUNTIF($C$2:C2629,C2629))</f>
        <v>Ourém4</v>
      </c>
      <c r="C2629" s="26" t="s">
        <v>460</v>
      </c>
      <c r="D2629" s="26" t="s">
        <v>153</v>
      </c>
      <c r="E2629" s="26" t="s">
        <v>1287</v>
      </c>
      <c r="F2629" s="26">
        <f>COUNTIF($C$2:C2629,C2629)</f>
        <v>4</v>
      </c>
    </row>
    <row r="2630" spans="2:6">
      <c r="B2630" s="26" t="str">
        <f>CONCATENATE(C2630,COUNTIF($C$2:C2630,C2630))</f>
        <v>Ourém5</v>
      </c>
      <c r="C2630" s="26" t="s">
        <v>460</v>
      </c>
      <c r="D2630" s="26" t="s">
        <v>153</v>
      </c>
      <c r="E2630" s="26" t="s">
        <v>1317</v>
      </c>
      <c r="F2630" s="26">
        <f>COUNTIF($C$2:C2630,C2630)</f>
        <v>5</v>
      </c>
    </row>
    <row r="2631" spans="2:6">
      <c r="B2631" s="26" t="str">
        <f>CONCATENATE(C2631,COUNTIF($C$2:C2631,C2631))</f>
        <v>Ourém6</v>
      </c>
      <c r="C2631" s="26" t="s">
        <v>460</v>
      </c>
      <c r="D2631" s="26" t="s">
        <v>153</v>
      </c>
      <c r="E2631" s="26" t="s">
        <v>1419</v>
      </c>
      <c r="F2631" s="26">
        <f>COUNTIF($C$2:C2631,C2631)</f>
        <v>6</v>
      </c>
    </row>
    <row r="2632" spans="2:6">
      <c r="B2632" s="26" t="str">
        <f>CONCATENATE(C2632,COUNTIF($C$2:C2632,C2632))</f>
        <v>Ourém7</v>
      </c>
      <c r="C2632" s="26" t="s">
        <v>460</v>
      </c>
      <c r="D2632" s="26" t="s">
        <v>153</v>
      </c>
      <c r="E2632" s="26" t="s">
        <v>1489</v>
      </c>
      <c r="F2632" s="26">
        <f>COUNTIF($C$2:C2632,C2632)</f>
        <v>7</v>
      </c>
    </row>
    <row r="2633" spans="2:6">
      <c r="B2633" s="26" t="str">
        <f>CONCATENATE(C2633,COUNTIF($C$2:C2633,C2633))</f>
        <v>Ourém8</v>
      </c>
      <c r="C2633" s="26" t="s">
        <v>460</v>
      </c>
      <c r="D2633" s="26" t="s">
        <v>153</v>
      </c>
      <c r="E2633" s="26" t="s">
        <v>1727</v>
      </c>
      <c r="F2633" s="26">
        <f>COUNTIF($C$2:C2633,C2633)</f>
        <v>8</v>
      </c>
    </row>
    <row r="2634" spans="2:6">
      <c r="B2634" s="26" t="str">
        <f>CONCATENATE(C2634,COUNTIF($C$2:C2634,C2634))</f>
        <v>Ourém9</v>
      </c>
      <c r="C2634" s="26" t="s">
        <v>460</v>
      </c>
      <c r="D2634" s="26" t="s">
        <v>153</v>
      </c>
      <c r="E2634" s="26" t="s">
        <v>1886</v>
      </c>
      <c r="F2634" s="26">
        <f>COUNTIF($C$2:C2634,C2634)</f>
        <v>9</v>
      </c>
    </row>
    <row r="2635" spans="2:6">
      <c r="B2635" s="26" t="str">
        <f>CONCATENATE(C2635,COUNTIF($C$2:C2635,C2635))</f>
        <v>Ourém10</v>
      </c>
      <c r="C2635" s="26" t="s">
        <v>460</v>
      </c>
      <c r="D2635" s="26" t="s">
        <v>153</v>
      </c>
      <c r="E2635" s="26" t="s">
        <v>1889</v>
      </c>
      <c r="F2635" s="26">
        <f>COUNTIF($C$2:C2635,C2635)</f>
        <v>10</v>
      </c>
    </row>
    <row r="2636" spans="2:6">
      <c r="B2636" s="26" t="str">
        <f>CONCATENATE(C2636,COUNTIF($C$2:C2636,C2636))</f>
        <v>Ourém11</v>
      </c>
      <c r="C2636" s="26" t="s">
        <v>460</v>
      </c>
      <c r="D2636" s="26" t="s">
        <v>153</v>
      </c>
      <c r="E2636" s="26" t="s">
        <v>2247</v>
      </c>
      <c r="F2636" s="26">
        <f>COUNTIF($C$2:C2636,C2636)</f>
        <v>11</v>
      </c>
    </row>
    <row r="2637" spans="2:6">
      <c r="B2637" s="26" t="str">
        <f>CONCATENATE(C2637,COUNTIF($C$2:C2637,C2637))</f>
        <v>Ourém12</v>
      </c>
      <c r="C2637" s="26" t="s">
        <v>460</v>
      </c>
      <c r="D2637" s="26" t="s">
        <v>153</v>
      </c>
      <c r="E2637" s="26" t="s">
        <v>2565</v>
      </c>
      <c r="F2637" s="26">
        <f>COUNTIF($C$2:C2637,C2637)</f>
        <v>12</v>
      </c>
    </row>
    <row r="2638" spans="2:6">
      <c r="B2638" s="26" t="str">
        <f>CONCATENATE(C2638,COUNTIF($C$2:C2638,C2638))</f>
        <v>Ourém13</v>
      </c>
      <c r="C2638" s="26" t="s">
        <v>460</v>
      </c>
      <c r="D2638" s="26" t="s">
        <v>153</v>
      </c>
      <c r="E2638" s="26" t="s">
        <v>2769</v>
      </c>
      <c r="F2638" s="26">
        <f>COUNTIF($C$2:C2638,C2638)</f>
        <v>13</v>
      </c>
    </row>
    <row r="2639" spans="2:6">
      <c r="B2639" s="28" t="str">
        <f>CONCATENATE(C2639,COUNTIF($C$2:C2639,C2639))</f>
        <v>Caminha1</v>
      </c>
      <c r="C2639" s="28" t="s">
        <v>225</v>
      </c>
      <c r="D2639" s="28" t="s">
        <v>156</v>
      </c>
      <c r="E2639" s="28" t="s">
        <v>536</v>
      </c>
      <c r="F2639" s="28">
        <f>COUNTIF($C$2:C2639,C2639)</f>
        <v>1</v>
      </c>
    </row>
    <row r="2640" spans="2:6">
      <c r="B2640" s="28" t="str">
        <f>CONCATENATE(C2640,COUNTIF($C$2:C2640,C2640))</f>
        <v>Caminha2</v>
      </c>
      <c r="C2640" s="28" t="s">
        <v>225</v>
      </c>
      <c r="D2640" s="28" t="s">
        <v>156</v>
      </c>
      <c r="E2640" s="28" t="s">
        <v>631</v>
      </c>
      <c r="F2640" s="28">
        <f>COUNTIF($C$2:C2640,C2640)</f>
        <v>2</v>
      </c>
    </row>
    <row r="2641" spans="2:6">
      <c r="B2641" s="28" t="str">
        <f>CONCATENATE(C2641,COUNTIF($C$2:C2641,C2641))</f>
        <v>Caminha3</v>
      </c>
      <c r="C2641" s="28" t="s">
        <v>225</v>
      </c>
      <c r="D2641" s="28" t="s">
        <v>156</v>
      </c>
      <c r="E2641" s="28" t="s">
        <v>634</v>
      </c>
      <c r="F2641" s="28">
        <f>COUNTIF($C$2:C2641,C2641)</f>
        <v>3</v>
      </c>
    </row>
    <row r="2642" spans="2:6">
      <c r="B2642" s="28" t="str">
        <f>CONCATENATE(C2642,COUNTIF($C$2:C2642,C2642))</f>
        <v>Caminha4</v>
      </c>
      <c r="C2642" s="28" t="s">
        <v>225</v>
      </c>
      <c r="D2642" s="28" t="s">
        <v>156</v>
      </c>
      <c r="E2642" s="28" t="s">
        <v>935</v>
      </c>
      <c r="F2642" s="28">
        <f>COUNTIF($C$2:C2642,C2642)</f>
        <v>4</v>
      </c>
    </row>
    <row r="2643" spans="2:6">
      <c r="B2643" s="28" t="str">
        <f>CONCATENATE(C2643,COUNTIF($C$2:C2643,C2643))</f>
        <v>Caminha5</v>
      </c>
      <c r="C2643" s="28" t="s">
        <v>225</v>
      </c>
      <c r="D2643" s="28" t="s">
        <v>156</v>
      </c>
      <c r="E2643" s="28" t="s">
        <v>1223</v>
      </c>
      <c r="F2643" s="28">
        <f>COUNTIF($C$2:C2643,C2643)</f>
        <v>5</v>
      </c>
    </row>
    <row r="2644" spans="2:6">
      <c r="B2644" s="28" t="str">
        <f>CONCATENATE(C2644,COUNTIF($C$2:C2644,C2644))</f>
        <v>Caminha6</v>
      </c>
      <c r="C2644" s="28" t="s">
        <v>225</v>
      </c>
      <c r="D2644" s="28" t="s">
        <v>156</v>
      </c>
      <c r="E2644" s="28" t="s">
        <v>1487</v>
      </c>
      <c r="F2644" s="28">
        <f>COUNTIF($C$2:C2644,C2644)</f>
        <v>6</v>
      </c>
    </row>
    <row r="2645" spans="2:6">
      <c r="B2645" s="28" t="str">
        <f>CONCATENATE(C2645,COUNTIF($C$2:C2645,C2645))</f>
        <v>Caminha7</v>
      </c>
      <c r="C2645" s="28" t="s">
        <v>225</v>
      </c>
      <c r="D2645" s="28" t="s">
        <v>156</v>
      </c>
      <c r="E2645" s="28" t="s">
        <v>1593</v>
      </c>
      <c r="F2645" s="28">
        <f>COUNTIF($C$2:C2645,C2645)</f>
        <v>7</v>
      </c>
    </row>
    <row r="2646" spans="2:6">
      <c r="B2646" s="28" t="str">
        <f>CONCATENATE(C2646,COUNTIF($C$2:C2646,C2646))</f>
        <v>Caminha8</v>
      </c>
      <c r="C2646" s="28" t="s">
        <v>225</v>
      </c>
      <c r="D2646" s="28" t="s">
        <v>156</v>
      </c>
      <c r="E2646" s="28" t="s">
        <v>1797</v>
      </c>
      <c r="F2646" s="28">
        <f>COUNTIF($C$2:C2646,C2646)</f>
        <v>8</v>
      </c>
    </row>
    <row r="2647" spans="2:6">
      <c r="B2647" s="28" t="str">
        <f>CONCATENATE(C2647,COUNTIF($C$2:C2647,C2647))</f>
        <v>Caminha9</v>
      </c>
      <c r="C2647" s="28" t="s">
        <v>225</v>
      </c>
      <c r="D2647" s="28" t="s">
        <v>156</v>
      </c>
      <c r="E2647" s="28" t="s">
        <v>2229</v>
      </c>
      <c r="F2647" s="28">
        <f>COUNTIF($C$2:C2647,C2647)</f>
        <v>9</v>
      </c>
    </row>
    <row r="2648" spans="2:6">
      <c r="B2648" s="28" t="str">
        <f>CONCATENATE(C2648,COUNTIF($C$2:C2648,C2648))</f>
        <v>Caminha10</v>
      </c>
      <c r="C2648" s="28" t="s">
        <v>225</v>
      </c>
      <c r="D2648" s="28" t="s">
        <v>156</v>
      </c>
      <c r="E2648" s="28" t="s">
        <v>2568</v>
      </c>
      <c r="F2648" s="28">
        <f>COUNTIF($C$2:C2648,C2648)</f>
        <v>10</v>
      </c>
    </row>
    <row r="2649" spans="2:6">
      <c r="B2649" s="28" t="str">
        <f>CONCATENATE(C2649,COUNTIF($C$2:C2649,C2649))</f>
        <v>Caminha11</v>
      </c>
      <c r="C2649" s="28" t="s">
        <v>225</v>
      </c>
      <c r="D2649" s="28" t="s">
        <v>156</v>
      </c>
      <c r="E2649" s="28" t="s">
        <v>2854</v>
      </c>
      <c r="F2649" s="28">
        <f>COUNTIF($C$2:C2649,C2649)</f>
        <v>11</v>
      </c>
    </row>
    <row r="2650" spans="2:6">
      <c r="B2650" s="28" t="str">
        <f>CONCATENATE(C2650,COUNTIF($C$2:C2650,C2650))</f>
        <v>Caminha12</v>
      </c>
      <c r="C2650" s="28" t="s">
        <v>225</v>
      </c>
      <c r="D2650" s="28" t="s">
        <v>156</v>
      </c>
      <c r="E2650" s="28" t="s">
        <v>2934</v>
      </c>
      <c r="F2650" s="28">
        <f>COUNTIF($C$2:C2650,C2650)</f>
        <v>12</v>
      </c>
    </row>
    <row r="2651" spans="2:6">
      <c r="B2651" s="28" t="str">
        <f>CONCATENATE(C2651,COUNTIF($C$2:C2651,C2651))</f>
        <v>Caminha13</v>
      </c>
      <c r="C2651" s="28" t="s">
        <v>225</v>
      </c>
      <c r="D2651" s="28" t="s">
        <v>156</v>
      </c>
      <c r="E2651" s="28" t="s">
        <v>2955</v>
      </c>
      <c r="F2651" s="28">
        <f>COUNTIF($C$2:C2651,C2651)</f>
        <v>13</v>
      </c>
    </row>
    <row r="2652" spans="2:6">
      <c r="B2652" s="28" t="str">
        <f>CONCATENATE(C2652,COUNTIF($C$2:C2652,C2652))</f>
        <v>Caminha14</v>
      </c>
      <c r="C2652" s="28" t="s">
        <v>225</v>
      </c>
      <c r="D2652" s="28" t="s">
        <v>156</v>
      </c>
      <c r="E2652" s="28" t="s">
        <v>2983</v>
      </c>
      <c r="F2652" s="28">
        <f>COUNTIF($C$2:C2652,C2652)</f>
        <v>14</v>
      </c>
    </row>
    <row r="2653" spans="2:6">
      <c r="B2653" s="28" t="str">
        <f>CONCATENATE(C2653,COUNTIF($C$2:C2653,C2653))</f>
        <v>Melgaço1</v>
      </c>
      <c r="C2653" s="28" t="s">
        <v>391</v>
      </c>
      <c r="D2653" s="28" t="s">
        <v>156</v>
      </c>
      <c r="E2653" s="28" t="s">
        <v>457</v>
      </c>
      <c r="F2653" s="28">
        <f>COUNTIF($C$2:C2653,C2653)</f>
        <v>1</v>
      </c>
    </row>
    <row r="2654" spans="2:6">
      <c r="B2654" s="28" t="str">
        <f>CONCATENATE(C2654,COUNTIF($C$2:C2654,C2654))</f>
        <v>Melgaço2</v>
      </c>
      <c r="C2654" s="28" t="s">
        <v>391</v>
      </c>
      <c r="D2654" s="28" t="s">
        <v>156</v>
      </c>
      <c r="E2654" s="28" t="s">
        <v>1068</v>
      </c>
      <c r="F2654" s="28">
        <f>COUNTIF($C$2:C2654,C2654)</f>
        <v>2</v>
      </c>
    </row>
    <row r="2655" spans="2:6">
      <c r="B2655" s="28" t="str">
        <f>CONCATENATE(C2655,COUNTIF($C$2:C2655,C2655))</f>
        <v>Melgaço3</v>
      </c>
      <c r="C2655" s="28" t="s">
        <v>391</v>
      </c>
      <c r="D2655" s="28" t="s">
        <v>156</v>
      </c>
      <c r="E2655" s="28" t="s">
        <v>1120</v>
      </c>
      <c r="F2655" s="28">
        <f>COUNTIF($C$2:C2655,C2655)</f>
        <v>3</v>
      </c>
    </row>
    <row r="2656" spans="2:6">
      <c r="B2656" s="28" t="str">
        <f>CONCATENATE(C2656,COUNTIF($C$2:C2656,C2656))</f>
        <v>Melgaço4</v>
      </c>
      <c r="C2656" s="28" t="s">
        <v>391</v>
      </c>
      <c r="D2656" s="28" t="s">
        <v>156</v>
      </c>
      <c r="E2656" s="28" t="s">
        <v>1181</v>
      </c>
      <c r="F2656" s="28">
        <f>COUNTIF($C$2:C2656,C2656)</f>
        <v>4</v>
      </c>
    </row>
    <row r="2657" spans="2:6">
      <c r="B2657" s="28" t="str">
        <f>CONCATENATE(C2657,COUNTIF($C$2:C2657,C2657))</f>
        <v>Melgaço5</v>
      </c>
      <c r="C2657" s="28" t="s">
        <v>391</v>
      </c>
      <c r="D2657" s="28" t="s">
        <v>156</v>
      </c>
      <c r="E2657" s="28" t="s">
        <v>1203</v>
      </c>
      <c r="F2657" s="28">
        <f>COUNTIF($C$2:C2657,C2657)</f>
        <v>5</v>
      </c>
    </row>
    <row r="2658" spans="2:6">
      <c r="B2658" s="28" t="str">
        <f>CONCATENATE(C2658,COUNTIF($C$2:C2658,C2658))</f>
        <v>Melgaço6</v>
      </c>
      <c r="C2658" s="28" t="s">
        <v>391</v>
      </c>
      <c r="D2658" s="28" t="s">
        <v>156</v>
      </c>
      <c r="E2658" s="28" t="s">
        <v>1348</v>
      </c>
      <c r="F2658" s="28">
        <f>COUNTIF($C$2:C2658,C2658)</f>
        <v>6</v>
      </c>
    </row>
    <row r="2659" spans="2:6">
      <c r="B2659" s="28" t="str">
        <f>CONCATENATE(C2659,COUNTIF($C$2:C2659,C2659))</f>
        <v>Melgaço7</v>
      </c>
      <c r="C2659" s="28" t="s">
        <v>391</v>
      </c>
      <c r="D2659" s="28" t="s">
        <v>156</v>
      </c>
      <c r="E2659" s="28" t="s">
        <v>1459</v>
      </c>
      <c r="F2659" s="28">
        <f>COUNTIF($C$2:C2659,C2659)</f>
        <v>7</v>
      </c>
    </row>
    <row r="2660" spans="2:6">
      <c r="B2660" s="28" t="str">
        <f>CONCATENATE(C2660,COUNTIF($C$2:C2660,C2660))</f>
        <v>Melgaço8</v>
      </c>
      <c r="C2660" s="28" t="s">
        <v>391</v>
      </c>
      <c r="D2660" s="28" t="s">
        <v>156</v>
      </c>
      <c r="E2660" s="28" t="s">
        <v>1947</v>
      </c>
      <c r="F2660" s="28">
        <f>COUNTIF($C$2:C2660,C2660)</f>
        <v>8</v>
      </c>
    </row>
    <row r="2661" spans="2:6">
      <c r="B2661" s="28" t="str">
        <f>CONCATENATE(C2661,COUNTIF($C$2:C2661,C2661))</f>
        <v>Melgaço9</v>
      </c>
      <c r="C2661" s="28" t="s">
        <v>391</v>
      </c>
      <c r="D2661" s="28" t="s">
        <v>156</v>
      </c>
      <c r="E2661" s="28" t="s">
        <v>1978</v>
      </c>
      <c r="F2661" s="28">
        <f>COUNTIF($C$2:C2661,C2661)</f>
        <v>9</v>
      </c>
    </row>
    <row r="2662" spans="2:6">
      <c r="B2662" s="28" t="str">
        <f>CONCATENATE(C2662,COUNTIF($C$2:C2662,C2662))</f>
        <v>Melgaço10</v>
      </c>
      <c r="C2662" s="28" t="s">
        <v>391</v>
      </c>
      <c r="D2662" s="28" t="s">
        <v>156</v>
      </c>
      <c r="E2662" s="28" t="s">
        <v>2035</v>
      </c>
      <c r="F2662" s="28">
        <f>COUNTIF($C$2:C2662,C2662)</f>
        <v>10</v>
      </c>
    </row>
    <row r="2663" spans="2:6">
      <c r="B2663" s="28" t="str">
        <f>CONCATENATE(C2663,COUNTIF($C$2:C2663,C2663))</f>
        <v>Melgaço11</v>
      </c>
      <c r="C2663" s="28" t="s">
        <v>391</v>
      </c>
      <c r="D2663" s="28" t="s">
        <v>156</v>
      </c>
      <c r="E2663" s="28" t="s">
        <v>2135</v>
      </c>
      <c r="F2663" s="28">
        <f>COUNTIF($C$2:C2663,C2663)</f>
        <v>11</v>
      </c>
    </row>
    <row r="2664" spans="2:6">
      <c r="B2664" s="28" t="str">
        <f>CONCATENATE(C2664,COUNTIF($C$2:C2664,C2664))</f>
        <v>Melgaço12</v>
      </c>
      <c r="C2664" s="28" t="s">
        <v>391</v>
      </c>
      <c r="D2664" s="28" t="s">
        <v>156</v>
      </c>
      <c r="E2664" s="28" t="s">
        <v>2508</v>
      </c>
      <c r="F2664" s="28">
        <f>COUNTIF($C$2:C2664,C2664)</f>
        <v>12</v>
      </c>
    </row>
    <row r="2665" spans="2:6">
      <c r="B2665" s="28" t="str">
        <f>CONCATENATE(C2665,COUNTIF($C$2:C2665,C2665))</f>
        <v>Melgaço13</v>
      </c>
      <c r="C2665" s="28" t="s">
        <v>391</v>
      </c>
      <c r="D2665" s="28" t="s">
        <v>156</v>
      </c>
      <c r="E2665" s="28" t="s">
        <v>2906</v>
      </c>
      <c r="F2665" s="28">
        <f>COUNTIF($C$2:C2665,C2665)</f>
        <v>13</v>
      </c>
    </row>
    <row r="2666" spans="2:6">
      <c r="B2666" s="28" t="str">
        <f>CONCATENATE(C2666,COUNTIF($C$2:C2666,C2666))</f>
        <v>Monção1</v>
      </c>
      <c r="C2666" s="28" t="s">
        <v>409</v>
      </c>
      <c r="D2666" s="28" t="s">
        <v>156</v>
      </c>
      <c r="E2666" s="28" t="s">
        <v>107</v>
      </c>
      <c r="F2666" s="28">
        <f>COUNTIF($C$2:C2666,C2666)</f>
        <v>1</v>
      </c>
    </row>
    <row r="2667" spans="2:6">
      <c r="B2667" s="28" t="str">
        <f>CONCATENATE(C2667,COUNTIF($C$2:C2667,C2667))</f>
        <v>Monção2</v>
      </c>
      <c r="C2667" s="28" t="s">
        <v>409</v>
      </c>
      <c r="D2667" s="28" t="s">
        <v>156</v>
      </c>
      <c r="E2667" s="28" t="s">
        <v>546</v>
      </c>
      <c r="F2667" s="28">
        <f>COUNTIF($C$2:C2667,C2667)</f>
        <v>2</v>
      </c>
    </row>
    <row r="2668" spans="2:6">
      <c r="B2668" s="28" t="str">
        <f>CONCATENATE(C2668,COUNTIF($C$2:C2668,C2668))</f>
        <v>Monção3</v>
      </c>
      <c r="C2668" s="28" t="s">
        <v>409</v>
      </c>
      <c r="D2668" s="28" t="s">
        <v>156</v>
      </c>
      <c r="E2668" s="28" t="s">
        <v>763</v>
      </c>
      <c r="F2668" s="28">
        <f>COUNTIF($C$2:C2668,C2668)</f>
        <v>3</v>
      </c>
    </row>
    <row r="2669" spans="2:6">
      <c r="B2669" s="28" t="str">
        <f>CONCATENATE(C2669,COUNTIF($C$2:C2669,C2669))</f>
        <v>Monção4</v>
      </c>
      <c r="C2669" s="28" t="s">
        <v>409</v>
      </c>
      <c r="D2669" s="28" t="s">
        <v>156</v>
      </c>
      <c r="E2669" s="28" t="s">
        <v>783</v>
      </c>
      <c r="F2669" s="28">
        <f>COUNTIF($C$2:C2669,C2669)</f>
        <v>4</v>
      </c>
    </row>
    <row r="2670" spans="2:6">
      <c r="B2670" s="28" t="str">
        <f>CONCATENATE(C2670,COUNTIF($C$2:C2670,C2670))</f>
        <v>Monção5</v>
      </c>
      <c r="C2670" s="28" t="s">
        <v>409</v>
      </c>
      <c r="D2670" s="28" t="s">
        <v>156</v>
      </c>
      <c r="E2670" s="28" t="s">
        <v>798</v>
      </c>
      <c r="F2670" s="28">
        <f>COUNTIF($C$2:C2670,C2670)</f>
        <v>5</v>
      </c>
    </row>
    <row r="2671" spans="2:6">
      <c r="B2671" s="28" t="str">
        <f>CONCATENATE(C2671,COUNTIF($C$2:C2671,C2671))</f>
        <v>Monção6</v>
      </c>
      <c r="C2671" s="28" t="s">
        <v>409</v>
      </c>
      <c r="D2671" s="28" t="s">
        <v>156</v>
      </c>
      <c r="E2671" s="28" t="s">
        <v>931</v>
      </c>
      <c r="F2671" s="28">
        <f>COUNTIF($C$2:C2671,C2671)</f>
        <v>6</v>
      </c>
    </row>
    <row r="2672" spans="2:6">
      <c r="B2672" s="28" t="str">
        <f>CONCATENATE(C2672,COUNTIF($C$2:C2672,C2672))</f>
        <v>Monção7</v>
      </c>
      <c r="C2672" s="28" t="s">
        <v>409</v>
      </c>
      <c r="D2672" s="28" t="s">
        <v>156</v>
      </c>
      <c r="E2672" s="28" t="s">
        <v>1082</v>
      </c>
      <c r="F2672" s="28">
        <f>COUNTIF($C$2:C2672,C2672)</f>
        <v>7</v>
      </c>
    </row>
    <row r="2673" spans="2:6">
      <c r="B2673" s="28" t="str">
        <f>CONCATENATE(C2673,COUNTIF($C$2:C2673,C2673))</f>
        <v>Monção8</v>
      </c>
      <c r="C2673" s="28" t="s">
        <v>409</v>
      </c>
      <c r="D2673" s="28" t="s">
        <v>156</v>
      </c>
      <c r="E2673" s="28" t="s">
        <v>1597</v>
      </c>
      <c r="F2673" s="28">
        <f>COUNTIF($C$2:C2673,C2673)</f>
        <v>8</v>
      </c>
    </row>
    <row r="2674" spans="2:6">
      <c r="B2674" s="28" t="str">
        <f>CONCATENATE(C2674,COUNTIF($C$2:C2674,C2674))</f>
        <v>Monção9</v>
      </c>
      <c r="C2674" s="28" t="s">
        <v>409</v>
      </c>
      <c r="D2674" s="28" t="s">
        <v>156</v>
      </c>
      <c r="E2674" s="28" t="s">
        <v>1634</v>
      </c>
      <c r="F2674" s="28">
        <f>COUNTIF($C$2:C2674,C2674)</f>
        <v>9</v>
      </c>
    </row>
    <row r="2675" spans="2:6">
      <c r="B2675" s="28" t="str">
        <f>CONCATENATE(C2675,COUNTIF($C$2:C2675,C2675))</f>
        <v>Monção10</v>
      </c>
      <c r="C2675" s="28" t="s">
        <v>409</v>
      </c>
      <c r="D2675" s="28" t="s">
        <v>156</v>
      </c>
      <c r="E2675" s="28" t="s">
        <v>1733</v>
      </c>
      <c r="F2675" s="28">
        <f>COUNTIF($C$2:C2675,C2675)</f>
        <v>10</v>
      </c>
    </row>
    <row r="2676" spans="2:6">
      <c r="B2676" s="28" t="str">
        <f>CONCATENATE(C2676,COUNTIF($C$2:C2676,C2676))</f>
        <v>Monção11</v>
      </c>
      <c r="C2676" s="28" t="s">
        <v>409</v>
      </c>
      <c r="D2676" s="28" t="s">
        <v>156</v>
      </c>
      <c r="E2676" s="28" t="s">
        <v>1756</v>
      </c>
      <c r="F2676" s="28">
        <f>COUNTIF($C$2:C2676,C2676)</f>
        <v>11</v>
      </c>
    </row>
    <row r="2677" spans="2:6">
      <c r="B2677" s="28" t="str">
        <f>CONCATENATE(C2677,COUNTIF($C$2:C2677,C2677))</f>
        <v>Monção12</v>
      </c>
      <c r="C2677" s="28" t="s">
        <v>409</v>
      </c>
      <c r="D2677" s="28" t="s">
        <v>156</v>
      </c>
      <c r="E2677" s="28" t="s">
        <v>1760</v>
      </c>
      <c r="F2677" s="28">
        <f>COUNTIF($C$2:C2677,C2677)</f>
        <v>12</v>
      </c>
    </row>
    <row r="2678" spans="2:6">
      <c r="B2678" s="28" t="str">
        <f>CONCATENATE(C2678,COUNTIF($C$2:C2678,C2678))</f>
        <v>Monção13</v>
      </c>
      <c r="C2678" s="28" t="s">
        <v>409</v>
      </c>
      <c r="D2678" s="28" t="s">
        <v>156</v>
      </c>
      <c r="E2678" s="28" t="s">
        <v>1799</v>
      </c>
      <c r="F2678" s="28">
        <f>COUNTIF($C$2:C2678,C2678)</f>
        <v>13</v>
      </c>
    </row>
    <row r="2679" spans="2:6">
      <c r="B2679" s="28" t="str">
        <f>CONCATENATE(C2679,COUNTIF($C$2:C2679,C2679))</f>
        <v>Monção14</v>
      </c>
      <c r="C2679" s="28" t="s">
        <v>409</v>
      </c>
      <c r="D2679" s="28" t="s">
        <v>156</v>
      </c>
      <c r="E2679" s="28" t="s">
        <v>1830</v>
      </c>
      <c r="F2679" s="28">
        <f>COUNTIF($C$2:C2679,C2679)</f>
        <v>14</v>
      </c>
    </row>
    <row r="2680" spans="2:6">
      <c r="B2680" s="28" t="str">
        <f>CONCATENATE(C2680,COUNTIF($C$2:C2680,C2680))</f>
        <v>Monção15</v>
      </c>
      <c r="C2680" s="28" t="s">
        <v>409</v>
      </c>
      <c r="D2680" s="28" t="s">
        <v>156</v>
      </c>
      <c r="E2680" s="28" t="s">
        <v>2059</v>
      </c>
      <c r="F2680" s="28">
        <f>COUNTIF($C$2:C2680,C2680)</f>
        <v>15</v>
      </c>
    </row>
    <row r="2681" spans="2:6">
      <c r="B2681" s="28" t="str">
        <f>CONCATENATE(C2681,COUNTIF($C$2:C2681,C2681))</f>
        <v>Monção16</v>
      </c>
      <c r="C2681" s="28" t="s">
        <v>409</v>
      </c>
      <c r="D2681" s="28" t="s">
        <v>156</v>
      </c>
      <c r="E2681" s="28" t="s">
        <v>2076</v>
      </c>
      <c r="F2681" s="28">
        <f>COUNTIF($C$2:C2681,C2681)</f>
        <v>16</v>
      </c>
    </row>
    <row r="2682" spans="2:6">
      <c r="B2682" s="28" t="str">
        <f>CONCATENATE(C2682,COUNTIF($C$2:C2682,C2682))</f>
        <v>Monção17</v>
      </c>
      <c r="C2682" s="28" t="s">
        <v>409</v>
      </c>
      <c r="D2682" s="28" t="s">
        <v>156</v>
      </c>
      <c r="E2682" s="28" t="s">
        <v>2086</v>
      </c>
      <c r="F2682" s="28">
        <f>COUNTIF($C$2:C2682,C2682)</f>
        <v>17</v>
      </c>
    </row>
    <row r="2683" spans="2:6">
      <c r="B2683" s="28" t="str">
        <f>CONCATENATE(C2683,COUNTIF($C$2:C2683,C2683))</f>
        <v>Monção18</v>
      </c>
      <c r="C2683" s="28" t="s">
        <v>409</v>
      </c>
      <c r="D2683" s="28" t="s">
        <v>156</v>
      </c>
      <c r="E2683" s="28" t="s">
        <v>2107</v>
      </c>
      <c r="F2683" s="28">
        <f>COUNTIF($C$2:C2683,C2683)</f>
        <v>18</v>
      </c>
    </row>
    <row r="2684" spans="2:6">
      <c r="B2684" s="28" t="str">
        <f>CONCATENATE(C2684,COUNTIF($C$2:C2684,C2684))</f>
        <v>Monção19</v>
      </c>
      <c r="C2684" s="28" t="s">
        <v>409</v>
      </c>
      <c r="D2684" s="28" t="s">
        <v>156</v>
      </c>
      <c r="E2684" s="28" t="s">
        <v>2231</v>
      </c>
      <c r="F2684" s="28">
        <f>COUNTIF($C$2:C2684,C2684)</f>
        <v>19</v>
      </c>
    </row>
    <row r="2685" spans="2:6">
      <c r="B2685" s="28" t="str">
        <f>CONCATENATE(C2685,COUNTIF($C$2:C2685,C2685))</f>
        <v>Monção20</v>
      </c>
      <c r="C2685" s="28" t="s">
        <v>409</v>
      </c>
      <c r="D2685" s="28" t="s">
        <v>156</v>
      </c>
      <c r="E2685" s="28" t="s">
        <v>2294</v>
      </c>
      <c r="F2685" s="28">
        <f>COUNTIF($C$2:C2685,C2685)</f>
        <v>20</v>
      </c>
    </row>
    <row r="2686" spans="2:6">
      <c r="B2686" s="28" t="str">
        <f>CONCATENATE(C2686,COUNTIF($C$2:C2686,C2686))</f>
        <v>Monção21</v>
      </c>
      <c r="C2686" s="28" t="s">
        <v>409</v>
      </c>
      <c r="D2686" s="28" t="s">
        <v>156</v>
      </c>
      <c r="E2686" s="28" t="s">
        <v>2563</v>
      </c>
      <c r="F2686" s="28">
        <f>COUNTIF($C$2:C2686,C2686)</f>
        <v>21</v>
      </c>
    </row>
    <row r="2687" spans="2:6">
      <c r="B2687" s="28" t="str">
        <f>CONCATENATE(C2687,COUNTIF($C$2:C2687,C2687))</f>
        <v>Monção22</v>
      </c>
      <c r="C2687" s="28" t="s">
        <v>409</v>
      </c>
      <c r="D2687" s="28" t="s">
        <v>156</v>
      </c>
      <c r="E2687" s="28" t="s">
        <v>2679</v>
      </c>
      <c r="F2687" s="28">
        <f>COUNTIF($C$2:C2687,C2687)</f>
        <v>22</v>
      </c>
    </row>
    <row r="2688" spans="2:6">
      <c r="B2688" s="28" t="str">
        <f>CONCATENATE(C2688,COUNTIF($C$2:C2688,C2688))</f>
        <v>Monção23</v>
      </c>
      <c r="C2688" s="28" t="s">
        <v>409</v>
      </c>
      <c r="D2688" s="28" t="s">
        <v>156</v>
      </c>
      <c r="E2688" s="28" t="s">
        <v>2755</v>
      </c>
      <c r="F2688" s="28">
        <f>COUNTIF($C$2:C2688,C2688)</f>
        <v>23</v>
      </c>
    </row>
    <row r="2689" spans="2:6">
      <c r="B2689" s="28" t="str">
        <f>CONCATENATE(C2689,COUNTIF($C$2:C2689,C2689))</f>
        <v>Monção24</v>
      </c>
      <c r="C2689" s="28" t="s">
        <v>409</v>
      </c>
      <c r="D2689" s="28" t="s">
        <v>156</v>
      </c>
      <c r="E2689" s="28" t="s">
        <v>2758</v>
      </c>
      <c r="F2689" s="28">
        <f>COUNTIF($C$2:C2689,C2689)</f>
        <v>24</v>
      </c>
    </row>
    <row r="2690" spans="2:6">
      <c r="B2690" s="28" t="str">
        <f>CONCATENATE(C2690,COUNTIF($C$2:C2690,C2690))</f>
        <v>Paredes de Coura1</v>
      </c>
      <c r="C2690" s="28" t="s">
        <v>474</v>
      </c>
      <c r="D2690" s="28" t="s">
        <v>156</v>
      </c>
      <c r="E2690" s="28" t="s">
        <v>197</v>
      </c>
      <c r="F2690" s="28">
        <f>COUNTIF($C$2:C2690,C2690)</f>
        <v>1</v>
      </c>
    </row>
    <row r="2691" spans="2:6">
      <c r="B2691" s="28" t="str">
        <f>CONCATENATE(C2691,COUNTIF($C$2:C2691,C2691))</f>
        <v>Paredes de Coura2</v>
      </c>
      <c r="C2691" s="28" t="s">
        <v>474</v>
      </c>
      <c r="D2691" s="28" t="s">
        <v>156</v>
      </c>
      <c r="E2691" s="28" t="s">
        <v>823</v>
      </c>
      <c r="F2691" s="28">
        <f>COUNTIF($C$2:C2691,C2691)</f>
        <v>2</v>
      </c>
    </row>
    <row r="2692" spans="2:6">
      <c r="B2692" s="28" t="str">
        <f>CONCATENATE(C2692,COUNTIF($C$2:C2692,C2692))</f>
        <v>Paredes de Coura3</v>
      </c>
      <c r="C2692" s="28" t="s">
        <v>474</v>
      </c>
      <c r="D2692" s="28" t="s">
        <v>156</v>
      </c>
      <c r="E2692" s="28" t="s">
        <v>1046</v>
      </c>
      <c r="F2692" s="28">
        <f>COUNTIF($C$2:C2692,C2692)</f>
        <v>3</v>
      </c>
    </row>
    <row r="2693" spans="2:6">
      <c r="B2693" s="28" t="str">
        <f>CONCATENATE(C2693,COUNTIF($C$2:C2693,C2693))</f>
        <v>Paredes de Coura4</v>
      </c>
      <c r="C2693" s="28" t="s">
        <v>474</v>
      </c>
      <c r="D2693" s="28" t="s">
        <v>156</v>
      </c>
      <c r="E2693" s="28" t="s">
        <v>1173</v>
      </c>
      <c r="F2693" s="28">
        <f>COUNTIF($C$2:C2693,C2693)</f>
        <v>4</v>
      </c>
    </row>
    <row r="2694" spans="2:6">
      <c r="B2694" s="28" t="str">
        <f>CONCATENATE(C2694,COUNTIF($C$2:C2694,C2694))</f>
        <v>Paredes de Coura5</v>
      </c>
      <c r="C2694" s="28" t="s">
        <v>474</v>
      </c>
      <c r="D2694" s="28" t="s">
        <v>156</v>
      </c>
      <c r="E2694" s="28" t="s">
        <v>1180</v>
      </c>
      <c r="F2694" s="28">
        <f>COUNTIF($C$2:C2694,C2694)</f>
        <v>5</v>
      </c>
    </row>
    <row r="2695" spans="2:6">
      <c r="B2695" s="28" t="str">
        <f>CONCATENATE(C2695,COUNTIF($C$2:C2695,C2695))</f>
        <v>Paredes de Coura6</v>
      </c>
      <c r="C2695" s="28" t="s">
        <v>474</v>
      </c>
      <c r="D2695" s="28" t="s">
        <v>156</v>
      </c>
      <c r="E2695" s="28" t="s">
        <v>1211</v>
      </c>
      <c r="F2695" s="28">
        <f>COUNTIF($C$2:C2695,C2695)</f>
        <v>6</v>
      </c>
    </row>
    <row r="2696" spans="2:6">
      <c r="B2696" s="28" t="str">
        <f>CONCATENATE(C2696,COUNTIF($C$2:C2696,C2696))</f>
        <v>Paredes de Coura7</v>
      </c>
      <c r="C2696" s="28" t="s">
        <v>474</v>
      </c>
      <c r="D2696" s="28" t="s">
        <v>156</v>
      </c>
      <c r="E2696" s="28" t="s">
        <v>1381</v>
      </c>
      <c r="F2696" s="28">
        <f>COUNTIF($C$2:C2696,C2696)</f>
        <v>7</v>
      </c>
    </row>
    <row r="2697" spans="2:6">
      <c r="B2697" s="28" t="str">
        <f>CONCATENATE(C2697,COUNTIF($C$2:C2697,C2697))</f>
        <v>Paredes de Coura8</v>
      </c>
      <c r="C2697" s="28" t="s">
        <v>474</v>
      </c>
      <c r="D2697" s="28" t="s">
        <v>156</v>
      </c>
      <c r="E2697" s="28" t="s">
        <v>1539</v>
      </c>
      <c r="F2697" s="28">
        <f>COUNTIF($C$2:C2697,C2697)</f>
        <v>8</v>
      </c>
    </row>
    <row r="2698" spans="2:6">
      <c r="B2698" s="28" t="str">
        <f>CONCATENATE(C2698,COUNTIF($C$2:C2698,C2698))</f>
        <v>Paredes de Coura9</v>
      </c>
      <c r="C2698" s="28" t="s">
        <v>474</v>
      </c>
      <c r="D2698" s="28" t="s">
        <v>156</v>
      </c>
      <c r="E2698" s="28" t="s">
        <v>1542</v>
      </c>
      <c r="F2698" s="28">
        <f>COUNTIF($C$2:C2698,C2698)</f>
        <v>9</v>
      </c>
    </row>
    <row r="2699" spans="2:6">
      <c r="B2699" s="28" t="str">
        <f>CONCATENATE(C2699,COUNTIF($C$2:C2699,C2699))</f>
        <v>Paredes de Coura10</v>
      </c>
      <c r="C2699" s="28" t="s">
        <v>474</v>
      </c>
      <c r="D2699" s="28" t="s">
        <v>156</v>
      </c>
      <c r="E2699" s="28" t="s">
        <v>1850</v>
      </c>
      <c r="F2699" s="28">
        <f>COUNTIF($C$2:C2699,C2699)</f>
        <v>10</v>
      </c>
    </row>
    <row r="2700" spans="2:6">
      <c r="B2700" s="28" t="str">
        <f>CONCATENATE(C2700,COUNTIF($C$2:C2700,C2700))</f>
        <v>Paredes de Coura11</v>
      </c>
      <c r="C2700" s="28" t="s">
        <v>474</v>
      </c>
      <c r="D2700" s="28" t="s">
        <v>156</v>
      </c>
      <c r="E2700" s="28" t="s">
        <v>1949</v>
      </c>
      <c r="F2700" s="28">
        <f>COUNTIF($C$2:C2700,C2700)</f>
        <v>11</v>
      </c>
    </row>
    <row r="2701" spans="2:6">
      <c r="B2701" s="28" t="str">
        <f>CONCATENATE(C2701,COUNTIF($C$2:C2701,C2701))</f>
        <v>Paredes de Coura12</v>
      </c>
      <c r="C2701" s="28" t="s">
        <v>474</v>
      </c>
      <c r="D2701" s="28" t="s">
        <v>156</v>
      </c>
      <c r="E2701" s="28" t="s">
        <v>1969</v>
      </c>
      <c r="F2701" s="28">
        <f>COUNTIF($C$2:C2701,C2701)</f>
        <v>12</v>
      </c>
    </row>
    <row r="2702" spans="2:6">
      <c r="B2702" s="28" t="str">
        <f>CONCATENATE(C2702,COUNTIF($C$2:C2702,C2702))</f>
        <v>Paredes de Coura13</v>
      </c>
      <c r="C2702" s="28" t="s">
        <v>474</v>
      </c>
      <c r="D2702" s="28" t="s">
        <v>156</v>
      </c>
      <c r="E2702" s="28" t="s">
        <v>1993</v>
      </c>
      <c r="F2702" s="28">
        <f>COUNTIF($C$2:C2702,C2702)</f>
        <v>13</v>
      </c>
    </row>
    <row r="2703" spans="2:6">
      <c r="B2703" s="28" t="str">
        <f>CONCATENATE(C2703,COUNTIF($C$2:C2703,C2703))</f>
        <v>Paredes de Coura14</v>
      </c>
      <c r="C2703" s="28" t="s">
        <v>474</v>
      </c>
      <c r="D2703" s="28" t="s">
        <v>156</v>
      </c>
      <c r="E2703" s="28" t="s">
        <v>2268</v>
      </c>
      <c r="F2703" s="28">
        <f>COUNTIF($C$2:C2703,C2703)</f>
        <v>14</v>
      </c>
    </row>
    <row r="2704" spans="2:6">
      <c r="B2704" s="28" t="str">
        <f>CONCATENATE(C2704,COUNTIF($C$2:C2704,C2704))</f>
        <v>Paredes de Coura15</v>
      </c>
      <c r="C2704" s="28" t="s">
        <v>474</v>
      </c>
      <c r="D2704" s="28" t="s">
        <v>156</v>
      </c>
      <c r="E2704" s="28" t="s">
        <v>2278</v>
      </c>
      <c r="F2704" s="28">
        <f>COUNTIF($C$2:C2704,C2704)</f>
        <v>15</v>
      </c>
    </row>
    <row r="2705" spans="2:6">
      <c r="B2705" s="28" t="str">
        <f>CONCATENATE(C2705,COUNTIF($C$2:C2705,C2705))</f>
        <v>Paredes de Coura16</v>
      </c>
      <c r="C2705" s="28" t="s">
        <v>474</v>
      </c>
      <c r="D2705" s="28" t="s">
        <v>156</v>
      </c>
      <c r="E2705" s="28" t="s">
        <v>2846</v>
      </c>
      <c r="F2705" s="28">
        <f>COUNTIF($C$2:C2705,C2705)</f>
        <v>16</v>
      </c>
    </row>
    <row r="2706" spans="2:6">
      <c r="B2706" s="28" t="str">
        <f>CONCATENATE(C2706,COUNTIF($C$2:C2706,C2706))</f>
        <v>Valença1</v>
      </c>
      <c r="C2706" s="28" t="s">
        <v>635</v>
      </c>
      <c r="D2706" s="28" t="s">
        <v>156</v>
      </c>
      <c r="E2706" s="28" t="s">
        <v>838</v>
      </c>
      <c r="F2706" s="28">
        <f>COUNTIF($C$2:C2706,C2706)</f>
        <v>1</v>
      </c>
    </row>
    <row r="2707" spans="2:6">
      <c r="B2707" s="28" t="str">
        <f>CONCATENATE(C2707,COUNTIF($C$2:C2707,C2707))</f>
        <v>Valença2</v>
      </c>
      <c r="C2707" s="28" t="s">
        <v>635</v>
      </c>
      <c r="D2707" s="28" t="s">
        <v>156</v>
      </c>
      <c r="E2707" s="28" t="s">
        <v>1096</v>
      </c>
      <c r="F2707" s="28">
        <f>COUNTIF($C$2:C2707,C2707)</f>
        <v>2</v>
      </c>
    </row>
    <row r="2708" spans="2:6">
      <c r="B2708" s="28" t="str">
        <f>CONCATENATE(C2708,COUNTIF($C$2:C2708,C2708))</f>
        <v>Valença3</v>
      </c>
      <c r="C2708" s="28" t="s">
        <v>635</v>
      </c>
      <c r="D2708" s="28" t="s">
        <v>156</v>
      </c>
      <c r="E2708" s="28" t="s">
        <v>1379</v>
      </c>
      <c r="F2708" s="28">
        <f>COUNTIF($C$2:C2708,C2708)</f>
        <v>3</v>
      </c>
    </row>
    <row r="2709" spans="2:6">
      <c r="B2709" s="28" t="str">
        <f>CONCATENATE(C2709,COUNTIF($C$2:C2709,C2709))</f>
        <v>Valença4</v>
      </c>
      <c r="C2709" s="28" t="s">
        <v>635</v>
      </c>
      <c r="D2709" s="28" t="s">
        <v>156</v>
      </c>
      <c r="E2709" s="28" t="s">
        <v>1431</v>
      </c>
      <c r="F2709" s="28">
        <f>COUNTIF($C$2:C2709,C2709)</f>
        <v>4</v>
      </c>
    </row>
    <row r="2710" spans="2:6">
      <c r="B2710" s="28" t="str">
        <f>CONCATENATE(C2710,COUNTIF($C$2:C2710,C2710))</f>
        <v>Valença5</v>
      </c>
      <c r="C2710" s="28" t="s">
        <v>635</v>
      </c>
      <c r="D2710" s="28" t="s">
        <v>156</v>
      </c>
      <c r="E2710" s="28" t="s">
        <v>1455</v>
      </c>
      <c r="F2710" s="28">
        <f>COUNTIF($C$2:C2710,C2710)</f>
        <v>5</v>
      </c>
    </row>
    <row r="2711" spans="2:6">
      <c r="B2711" s="28" t="str">
        <f>CONCATENATE(C2711,COUNTIF($C$2:C2711,C2711))</f>
        <v>Valença6</v>
      </c>
      <c r="C2711" s="28" t="s">
        <v>635</v>
      </c>
      <c r="D2711" s="28" t="s">
        <v>156</v>
      </c>
      <c r="E2711" s="28" t="s">
        <v>1456</v>
      </c>
      <c r="F2711" s="28">
        <f>COUNTIF($C$2:C2711,C2711)</f>
        <v>6</v>
      </c>
    </row>
    <row r="2712" spans="2:6">
      <c r="B2712" s="28" t="str">
        <f>CONCATENATE(C2712,COUNTIF($C$2:C2712,C2712))</f>
        <v>Valença7</v>
      </c>
      <c r="C2712" s="28" t="s">
        <v>635</v>
      </c>
      <c r="D2712" s="28" t="s">
        <v>156</v>
      </c>
      <c r="E2712" s="28" t="s">
        <v>1494</v>
      </c>
      <c r="F2712" s="28">
        <f>COUNTIF($C$2:C2712,C2712)</f>
        <v>7</v>
      </c>
    </row>
    <row r="2713" spans="2:6">
      <c r="B2713" s="28" t="str">
        <f>CONCATENATE(C2713,COUNTIF($C$2:C2713,C2713))</f>
        <v>Valença8</v>
      </c>
      <c r="C2713" s="28" t="s">
        <v>635</v>
      </c>
      <c r="D2713" s="28" t="s">
        <v>156</v>
      </c>
      <c r="E2713" s="28" t="s">
        <v>2472</v>
      </c>
      <c r="F2713" s="28">
        <f>COUNTIF($C$2:C2713,C2713)</f>
        <v>8</v>
      </c>
    </row>
    <row r="2714" spans="2:6">
      <c r="B2714" s="28" t="str">
        <f>CONCATENATE(C2714,COUNTIF($C$2:C2714,C2714))</f>
        <v>Valença9</v>
      </c>
      <c r="C2714" s="28" t="s">
        <v>635</v>
      </c>
      <c r="D2714" s="28" t="s">
        <v>156</v>
      </c>
      <c r="E2714" s="28" t="s">
        <v>2512</v>
      </c>
      <c r="F2714" s="28">
        <f>COUNTIF($C$2:C2714,C2714)</f>
        <v>9</v>
      </c>
    </row>
    <row r="2715" spans="2:6">
      <c r="B2715" s="28" t="str">
        <f>CONCATENATE(C2715,COUNTIF($C$2:C2715,C2715))</f>
        <v>Valença10</v>
      </c>
      <c r="C2715" s="28" t="s">
        <v>635</v>
      </c>
      <c r="D2715" s="28" t="s">
        <v>156</v>
      </c>
      <c r="E2715" s="28" t="s">
        <v>2827</v>
      </c>
      <c r="F2715" s="28">
        <f>COUNTIF($C$2:C2715,C2715)</f>
        <v>10</v>
      </c>
    </row>
    <row r="2716" spans="2:6">
      <c r="B2716" s="28" t="str">
        <f>CONCATENATE(C2716,COUNTIF($C$2:C2716,C2716))</f>
        <v>Valença11</v>
      </c>
      <c r="C2716" s="28" t="s">
        <v>635</v>
      </c>
      <c r="D2716" s="28" t="s">
        <v>156</v>
      </c>
      <c r="E2716" s="28" t="s">
        <v>2862</v>
      </c>
      <c r="F2716" s="28">
        <f>COUNTIF($C$2:C2716,C2716)</f>
        <v>11</v>
      </c>
    </row>
    <row r="2717" spans="2:6">
      <c r="B2717" s="28" t="str">
        <f>CONCATENATE(C2717,COUNTIF($C$2:C2717,C2717))</f>
        <v>Vila Nova de Cerveira1</v>
      </c>
      <c r="C2717" s="28" t="s">
        <v>667</v>
      </c>
      <c r="D2717" s="28" t="s">
        <v>156</v>
      </c>
      <c r="E2717" s="28" t="s">
        <v>953</v>
      </c>
      <c r="F2717" s="28">
        <f>COUNTIF($C$2:C2717,C2717)</f>
        <v>1</v>
      </c>
    </row>
    <row r="2718" spans="2:6">
      <c r="B2718" s="28" t="str">
        <f>CONCATENATE(C2718,COUNTIF($C$2:C2718,C2718))</f>
        <v>Vila Nova de Cerveira2</v>
      </c>
      <c r="C2718" s="28" t="s">
        <v>667</v>
      </c>
      <c r="D2718" s="28" t="s">
        <v>156</v>
      </c>
      <c r="E2718" s="28" t="s">
        <v>960</v>
      </c>
      <c r="F2718" s="28">
        <f>COUNTIF($C$2:C2718,C2718)</f>
        <v>2</v>
      </c>
    </row>
    <row r="2719" spans="2:6">
      <c r="B2719" s="28" t="str">
        <f>CONCATENATE(C2719,COUNTIF($C$2:C2719,C2719))</f>
        <v>Vila Nova de Cerveira3</v>
      </c>
      <c r="C2719" s="28" t="s">
        <v>667</v>
      </c>
      <c r="D2719" s="28" t="s">
        <v>156</v>
      </c>
      <c r="E2719" s="28" t="s">
        <v>1156</v>
      </c>
      <c r="F2719" s="28">
        <f>COUNTIF($C$2:C2719,C2719)</f>
        <v>3</v>
      </c>
    </row>
    <row r="2720" spans="2:6">
      <c r="B2720" s="28" t="str">
        <f>CONCATENATE(C2720,COUNTIF($C$2:C2720,C2720))</f>
        <v>Vila Nova de Cerveira4</v>
      </c>
      <c r="C2720" s="28" t="s">
        <v>667</v>
      </c>
      <c r="D2720" s="28" t="s">
        <v>156</v>
      </c>
      <c r="E2720" s="28" t="s">
        <v>1185</v>
      </c>
      <c r="F2720" s="28">
        <f>COUNTIF($C$2:C2720,C2720)</f>
        <v>4</v>
      </c>
    </row>
    <row r="2721" spans="2:6">
      <c r="B2721" s="28" t="str">
        <f>CONCATENATE(C2721,COUNTIF($C$2:C2721,C2721))</f>
        <v>Vila Nova de Cerveira5</v>
      </c>
      <c r="C2721" s="28" t="s">
        <v>667</v>
      </c>
      <c r="D2721" s="28" t="s">
        <v>156</v>
      </c>
      <c r="E2721" s="28" t="s">
        <v>1488</v>
      </c>
      <c r="F2721" s="28">
        <f>COUNTIF($C$2:C2721,C2721)</f>
        <v>5</v>
      </c>
    </row>
    <row r="2722" spans="2:6">
      <c r="B2722" s="28" t="str">
        <f>CONCATENATE(C2722,COUNTIF($C$2:C2722,C2722))</f>
        <v>Vila Nova de Cerveira6</v>
      </c>
      <c r="C2722" s="28" t="s">
        <v>667</v>
      </c>
      <c r="D2722" s="28" t="s">
        <v>156</v>
      </c>
      <c r="E2722" s="28" t="s">
        <v>1624</v>
      </c>
      <c r="F2722" s="28">
        <f>COUNTIF($C$2:C2722,C2722)</f>
        <v>6</v>
      </c>
    </row>
    <row r="2723" spans="2:6">
      <c r="B2723" s="28" t="str">
        <f>CONCATENATE(C2723,COUNTIF($C$2:C2723,C2723))</f>
        <v>Vila Nova de Cerveira7</v>
      </c>
      <c r="C2723" s="28" t="s">
        <v>667</v>
      </c>
      <c r="D2723" s="28" t="s">
        <v>156</v>
      </c>
      <c r="E2723" s="28" t="s">
        <v>1753</v>
      </c>
      <c r="F2723" s="28">
        <f>COUNTIF($C$2:C2723,C2723)</f>
        <v>7</v>
      </c>
    </row>
    <row r="2724" spans="2:6">
      <c r="B2724" s="28" t="str">
        <f>CONCATENATE(C2724,COUNTIF($C$2:C2724,C2724))</f>
        <v>Vila Nova de Cerveira8</v>
      </c>
      <c r="C2724" s="28" t="s">
        <v>667</v>
      </c>
      <c r="D2724" s="28" t="s">
        <v>156</v>
      </c>
      <c r="E2724" s="28" t="s">
        <v>2196</v>
      </c>
      <c r="F2724" s="28">
        <f>COUNTIF($C$2:C2724,C2724)</f>
        <v>8</v>
      </c>
    </row>
    <row r="2725" spans="2:6">
      <c r="B2725" s="28" t="str">
        <f>CONCATENATE(C2725,COUNTIF($C$2:C2725,C2725))</f>
        <v>Vila Nova de Cerveira9</v>
      </c>
      <c r="C2725" s="28" t="s">
        <v>667</v>
      </c>
      <c r="D2725" s="28" t="s">
        <v>156</v>
      </c>
      <c r="E2725" s="28" t="s">
        <v>2543</v>
      </c>
      <c r="F2725" s="28">
        <f>COUNTIF($C$2:C2725,C2725)</f>
        <v>9</v>
      </c>
    </row>
    <row r="2726" spans="2:6">
      <c r="B2726" s="28" t="str">
        <f>CONCATENATE(C2726,COUNTIF($C$2:C2726,C2726))</f>
        <v>Vila Nova de Cerveira10</v>
      </c>
      <c r="C2726" s="28" t="s">
        <v>667</v>
      </c>
      <c r="D2726" s="28" t="s">
        <v>156</v>
      </c>
      <c r="E2726" s="28" t="s">
        <v>2643</v>
      </c>
      <c r="F2726" s="28">
        <f>COUNTIF($C$2:C2726,C2726)</f>
        <v>10</v>
      </c>
    </row>
    <row r="2727" spans="2:6">
      <c r="B2727" s="28" t="str">
        <f>CONCATENATE(C2727,COUNTIF($C$2:C2727,C2727))</f>
        <v>Vila Nova de Cerveira11</v>
      </c>
      <c r="C2727" s="28" t="s">
        <v>667</v>
      </c>
      <c r="D2727" s="28" t="s">
        <v>156</v>
      </c>
      <c r="E2727" s="28" t="s">
        <v>2925</v>
      </c>
      <c r="F2727" s="28">
        <f>COUNTIF($C$2:C2727,C2727)</f>
        <v>11</v>
      </c>
    </row>
    <row r="2728" spans="2:6">
      <c r="B2728" s="26" t="str">
        <f>CONCATENATE(C2728,COUNTIF($C$2:C2728,C2728))</f>
        <v>Alcobaça1</v>
      </c>
      <c r="C2728" s="26" t="s">
        <v>106</v>
      </c>
      <c r="D2728" s="26" t="s">
        <v>159</v>
      </c>
      <c r="E2728" s="26" t="s">
        <v>282</v>
      </c>
      <c r="F2728" s="26">
        <f>COUNTIF($C$2:C2728,C2728)</f>
        <v>1</v>
      </c>
    </row>
    <row r="2729" spans="2:6">
      <c r="B2729" s="26" t="str">
        <f>CONCATENATE(C2729,COUNTIF($C$2:C2729,C2729))</f>
        <v>Alcobaça2</v>
      </c>
      <c r="C2729" s="26" t="s">
        <v>106</v>
      </c>
      <c r="D2729" s="26" t="s">
        <v>159</v>
      </c>
      <c r="E2729" s="26" t="s">
        <v>352</v>
      </c>
      <c r="F2729" s="26">
        <f>COUNTIF($C$2:C2729,C2729)</f>
        <v>2</v>
      </c>
    </row>
    <row r="2730" spans="2:6">
      <c r="B2730" s="26" t="str">
        <f>CONCATENATE(C2730,COUNTIF($C$2:C2730,C2730))</f>
        <v>Alcobaça3</v>
      </c>
      <c r="C2730" s="26" t="s">
        <v>106</v>
      </c>
      <c r="D2730" s="26" t="s">
        <v>159</v>
      </c>
      <c r="E2730" s="26" t="s">
        <v>390</v>
      </c>
      <c r="F2730" s="26">
        <f>COUNTIF($C$2:C2730,C2730)</f>
        <v>3</v>
      </c>
    </row>
    <row r="2731" spans="2:6">
      <c r="B2731" s="26" t="str">
        <f>CONCATENATE(C2731,COUNTIF($C$2:C2731,C2731))</f>
        <v>Alcobaça4</v>
      </c>
      <c r="C2731" s="26" t="s">
        <v>106</v>
      </c>
      <c r="D2731" s="26" t="s">
        <v>159</v>
      </c>
      <c r="E2731" s="26" t="s">
        <v>778</v>
      </c>
      <c r="F2731" s="26">
        <f>COUNTIF($C$2:C2731,C2731)</f>
        <v>4</v>
      </c>
    </row>
    <row r="2732" spans="2:6">
      <c r="B2732" s="26" t="str">
        <f>CONCATENATE(C2732,COUNTIF($C$2:C2732,C2732))</f>
        <v>Alcobaça5</v>
      </c>
      <c r="C2732" s="26" t="s">
        <v>106</v>
      </c>
      <c r="D2732" s="26" t="s">
        <v>159</v>
      </c>
      <c r="E2732" s="26" t="s">
        <v>810</v>
      </c>
      <c r="F2732" s="26">
        <f>COUNTIF($C$2:C2732,C2732)</f>
        <v>5</v>
      </c>
    </row>
    <row r="2733" spans="2:6">
      <c r="B2733" s="26" t="str">
        <f>CONCATENATE(C2733,COUNTIF($C$2:C2733,C2733))</f>
        <v>Alcobaça6</v>
      </c>
      <c r="C2733" s="26" t="s">
        <v>106</v>
      </c>
      <c r="D2733" s="26" t="s">
        <v>159</v>
      </c>
      <c r="E2733" s="26" t="s">
        <v>1083</v>
      </c>
      <c r="F2733" s="26">
        <f>COUNTIF($C$2:C2733,C2733)</f>
        <v>6</v>
      </c>
    </row>
    <row r="2734" spans="2:6">
      <c r="B2734" s="26" t="str">
        <f>CONCATENATE(C2734,COUNTIF($C$2:C2734,C2734))</f>
        <v>Alcobaça7</v>
      </c>
      <c r="C2734" s="26" t="s">
        <v>106</v>
      </c>
      <c r="D2734" s="26" t="s">
        <v>159</v>
      </c>
      <c r="E2734" s="26" t="s">
        <v>1195</v>
      </c>
      <c r="F2734" s="26">
        <f>COUNTIF($C$2:C2734,C2734)</f>
        <v>7</v>
      </c>
    </row>
    <row r="2735" spans="2:6">
      <c r="B2735" s="26" t="str">
        <f>CONCATENATE(C2735,COUNTIF($C$2:C2735,C2735))</f>
        <v>Alcobaça8</v>
      </c>
      <c r="C2735" s="26" t="s">
        <v>106</v>
      </c>
      <c r="D2735" s="26" t="s">
        <v>159</v>
      </c>
      <c r="E2735" s="26" t="s">
        <v>1300</v>
      </c>
      <c r="F2735" s="26">
        <f>COUNTIF($C$2:C2735,C2735)</f>
        <v>8</v>
      </c>
    </row>
    <row r="2736" spans="2:6">
      <c r="B2736" s="26" t="str">
        <f>CONCATENATE(C2736,COUNTIF($C$2:C2736,C2736))</f>
        <v>Alcobaça9</v>
      </c>
      <c r="C2736" s="26" t="s">
        <v>106</v>
      </c>
      <c r="D2736" s="26" t="s">
        <v>159</v>
      </c>
      <c r="E2736" s="26" t="s">
        <v>1685</v>
      </c>
      <c r="F2736" s="26">
        <f>COUNTIF($C$2:C2736,C2736)</f>
        <v>9</v>
      </c>
    </row>
    <row r="2737" spans="2:6">
      <c r="B2737" s="26" t="str">
        <f>CONCATENATE(C2737,COUNTIF($C$2:C2737,C2737))</f>
        <v>Alcobaça10</v>
      </c>
      <c r="C2737" s="26" t="s">
        <v>106</v>
      </c>
      <c r="D2737" s="26" t="s">
        <v>159</v>
      </c>
      <c r="E2737" s="26" t="s">
        <v>1999</v>
      </c>
      <c r="F2737" s="26">
        <f>COUNTIF($C$2:C2737,C2737)</f>
        <v>10</v>
      </c>
    </row>
    <row r="2738" spans="2:6">
      <c r="B2738" s="26" t="str">
        <f>CONCATENATE(C2738,COUNTIF($C$2:C2738,C2738))</f>
        <v>Alcobaça11</v>
      </c>
      <c r="C2738" s="26" t="s">
        <v>106</v>
      </c>
      <c r="D2738" s="26" t="s">
        <v>159</v>
      </c>
      <c r="E2738" s="26" t="s">
        <v>2496</v>
      </c>
      <c r="F2738" s="26">
        <f>COUNTIF($C$2:C2738,C2738)</f>
        <v>11</v>
      </c>
    </row>
    <row r="2739" spans="2:6">
      <c r="B2739" s="26" t="str">
        <f>CONCATENATE(C2739,COUNTIF($C$2:C2739,C2739))</f>
        <v>Alcobaça12</v>
      </c>
      <c r="C2739" s="26" t="s">
        <v>106</v>
      </c>
      <c r="D2739" s="26" t="s">
        <v>159</v>
      </c>
      <c r="E2739" s="26" t="s">
        <v>2762</v>
      </c>
      <c r="F2739" s="26">
        <f>COUNTIF($C$2:C2739,C2739)</f>
        <v>12</v>
      </c>
    </row>
    <row r="2740" spans="2:6">
      <c r="B2740" s="26" t="str">
        <f>CONCATENATE(C2740,COUNTIF($C$2:C2740,C2740))</f>
        <v>Alcobaça13</v>
      </c>
      <c r="C2740" s="26" t="s">
        <v>106</v>
      </c>
      <c r="D2740" s="26" t="s">
        <v>159</v>
      </c>
      <c r="E2740" s="26" t="s">
        <v>2989</v>
      </c>
      <c r="F2740" s="26">
        <f>COUNTIF($C$2:C2740,C2740)</f>
        <v>13</v>
      </c>
    </row>
    <row r="2741" spans="2:6">
      <c r="B2741" s="26" t="str">
        <f>CONCATENATE(C2741,COUNTIF($C$2:C2741,C2741))</f>
        <v>Bombarral1</v>
      </c>
      <c r="C2741" s="26" t="s">
        <v>203</v>
      </c>
      <c r="D2741" s="26" t="s">
        <v>159</v>
      </c>
      <c r="E2741" s="26" t="s">
        <v>841</v>
      </c>
      <c r="F2741" s="26">
        <f>COUNTIF($C$2:C2741,C2741)</f>
        <v>1</v>
      </c>
    </row>
    <row r="2742" spans="2:6">
      <c r="B2742" s="26" t="str">
        <f>CONCATENATE(C2742,COUNTIF($C$2:C2742,C2742))</f>
        <v>Bombarral2</v>
      </c>
      <c r="C2742" s="26" t="s">
        <v>203</v>
      </c>
      <c r="D2742" s="26" t="s">
        <v>159</v>
      </c>
      <c r="E2742" s="26" t="s">
        <v>1023</v>
      </c>
      <c r="F2742" s="26">
        <f>COUNTIF($C$2:C2742,C2742)</f>
        <v>2</v>
      </c>
    </row>
    <row r="2743" spans="2:6">
      <c r="B2743" s="26" t="str">
        <f>CONCATENATE(C2743,COUNTIF($C$2:C2743,C2743))</f>
        <v>Bombarral3</v>
      </c>
      <c r="C2743" s="26" t="s">
        <v>203</v>
      </c>
      <c r="D2743" s="26" t="s">
        <v>159</v>
      </c>
      <c r="E2743" s="26" t="s">
        <v>2083</v>
      </c>
      <c r="F2743" s="26">
        <f>COUNTIF($C$2:C2743,C2743)</f>
        <v>3</v>
      </c>
    </row>
    <row r="2744" spans="2:6">
      <c r="B2744" s="26" t="str">
        <f>CONCATENATE(C2744,COUNTIF($C$2:C2744,C2744))</f>
        <v>Bombarral4</v>
      </c>
      <c r="C2744" s="26" t="s">
        <v>203</v>
      </c>
      <c r="D2744" s="26" t="s">
        <v>159</v>
      </c>
      <c r="E2744" s="26" t="s">
        <v>2267</v>
      </c>
      <c r="F2744" s="26">
        <f>COUNTIF($C$2:C2744,C2744)</f>
        <v>4</v>
      </c>
    </row>
    <row r="2745" spans="2:6">
      <c r="B2745" s="26" t="str">
        <f>CONCATENATE(C2745,COUNTIF($C$2:C2745,C2745))</f>
        <v>Caldas da Rainha1</v>
      </c>
      <c r="C2745" s="26" t="s">
        <v>217</v>
      </c>
      <c r="D2745" s="26" t="s">
        <v>159</v>
      </c>
      <c r="E2745" s="26" t="s">
        <v>81</v>
      </c>
      <c r="F2745" s="26">
        <f>COUNTIF($C$2:C2745,C2745)</f>
        <v>1</v>
      </c>
    </row>
    <row r="2746" spans="2:6">
      <c r="B2746" s="26" t="str">
        <f>CONCATENATE(C2746,COUNTIF($C$2:C2746,C2746))</f>
        <v>Caldas da Rainha2</v>
      </c>
      <c r="C2746" s="26" t="s">
        <v>217</v>
      </c>
      <c r="D2746" s="26" t="s">
        <v>159</v>
      </c>
      <c r="E2746" s="26" t="s">
        <v>496</v>
      </c>
      <c r="F2746" s="26">
        <f>COUNTIF($C$2:C2746,C2746)</f>
        <v>2</v>
      </c>
    </row>
    <row r="2747" spans="2:6">
      <c r="B2747" s="26" t="str">
        <f>CONCATENATE(C2747,COUNTIF($C$2:C2747,C2747))</f>
        <v>Caldas da Rainha3</v>
      </c>
      <c r="C2747" s="26" t="s">
        <v>217</v>
      </c>
      <c r="D2747" s="26" t="s">
        <v>159</v>
      </c>
      <c r="E2747" s="26" t="s">
        <v>916</v>
      </c>
      <c r="F2747" s="26">
        <f>COUNTIF($C$2:C2747,C2747)</f>
        <v>3</v>
      </c>
    </row>
    <row r="2748" spans="2:6">
      <c r="B2748" s="26" t="str">
        <f>CONCATENATE(C2748,COUNTIF($C$2:C2748,C2748))</f>
        <v>Caldas da Rainha4</v>
      </c>
      <c r="C2748" s="26" t="s">
        <v>217</v>
      </c>
      <c r="D2748" s="26" t="s">
        <v>159</v>
      </c>
      <c r="E2748" s="26" t="s">
        <v>917</v>
      </c>
      <c r="F2748" s="26">
        <f>COUNTIF($C$2:C2748,C2748)</f>
        <v>4</v>
      </c>
    </row>
    <row r="2749" spans="2:6">
      <c r="B2749" s="26" t="str">
        <f>CONCATENATE(C2749,COUNTIF($C$2:C2749,C2749))</f>
        <v>Caldas da Rainha5</v>
      </c>
      <c r="C2749" s="26" t="s">
        <v>217</v>
      </c>
      <c r="D2749" s="26" t="s">
        <v>159</v>
      </c>
      <c r="E2749" s="26" t="s">
        <v>1024</v>
      </c>
      <c r="F2749" s="26">
        <f>COUNTIF($C$2:C2749,C2749)</f>
        <v>5</v>
      </c>
    </row>
    <row r="2750" spans="2:6">
      <c r="B2750" s="26" t="str">
        <f>CONCATENATE(C2750,COUNTIF($C$2:C2750,C2750))</f>
        <v>Caldas da Rainha6</v>
      </c>
      <c r="C2750" s="26" t="s">
        <v>217</v>
      </c>
      <c r="D2750" s="26" t="s">
        <v>159</v>
      </c>
      <c r="E2750" s="26" t="s">
        <v>1395</v>
      </c>
      <c r="F2750" s="26">
        <f>COUNTIF($C$2:C2750,C2750)</f>
        <v>6</v>
      </c>
    </row>
    <row r="2751" spans="2:6">
      <c r="B2751" s="26" t="str">
        <f>CONCATENATE(C2751,COUNTIF($C$2:C2751,C2751))</f>
        <v>Caldas da Rainha7</v>
      </c>
      <c r="C2751" s="26" t="s">
        <v>217</v>
      </c>
      <c r="D2751" s="26" t="s">
        <v>159</v>
      </c>
      <c r="E2751" s="26" t="s">
        <v>1589</v>
      </c>
      <c r="F2751" s="26">
        <f>COUNTIF($C$2:C2751,C2751)</f>
        <v>7</v>
      </c>
    </row>
    <row r="2752" spans="2:6">
      <c r="B2752" s="26" t="str">
        <f>CONCATENATE(C2752,COUNTIF($C$2:C2752,C2752))</f>
        <v>Caldas da Rainha8</v>
      </c>
      <c r="C2752" s="26" t="s">
        <v>217</v>
      </c>
      <c r="D2752" s="26" t="s">
        <v>159</v>
      </c>
      <c r="E2752" s="26" t="s">
        <v>1858</v>
      </c>
      <c r="F2752" s="26">
        <f>COUNTIF($C$2:C2752,C2752)</f>
        <v>8</v>
      </c>
    </row>
    <row r="2753" spans="2:6">
      <c r="B2753" s="26" t="str">
        <f>CONCATENATE(C2753,COUNTIF($C$2:C2753,C2753))</f>
        <v>Caldas da Rainha9</v>
      </c>
      <c r="C2753" s="26" t="s">
        <v>217</v>
      </c>
      <c r="D2753" s="26" t="s">
        <v>159</v>
      </c>
      <c r="E2753" s="26" t="s">
        <v>2300</v>
      </c>
      <c r="F2753" s="26">
        <f>COUNTIF($C$2:C2753,C2753)</f>
        <v>9</v>
      </c>
    </row>
    <row r="2754" spans="2:6">
      <c r="B2754" s="26" t="str">
        <f>CONCATENATE(C2754,COUNTIF($C$2:C2754,C2754))</f>
        <v>Caldas da Rainha10</v>
      </c>
      <c r="C2754" s="26" t="s">
        <v>217</v>
      </c>
      <c r="D2754" s="26" t="s">
        <v>159</v>
      </c>
      <c r="E2754" s="26" t="s">
        <v>2338</v>
      </c>
      <c r="F2754" s="26">
        <f>COUNTIF($C$2:C2754,C2754)</f>
        <v>10</v>
      </c>
    </row>
    <row r="2755" spans="2:6">
      <c r="B2755" s="26" t="str">
        <f>CONCATENATE(C2755,COUNTIF($C$2:C2755,C2755))</f>
        <v>Caldas da Rainha11</v>
      </c>
      <c r="C2755" s="26" t="s">
        <v>217</v>
      </c>
      <c r="D2755" s="26" t="s">
        <v>159</v>
      </c>
      <c r="E2755" s="26" t="s">
        <v>2710</v>
      </c>
      <c r="F2755" s="26">
        <f>COUNTIF($C$2:C2755,C2755)</f>
        <v>11</v>
      </c>
    </row>
    <row r="2756" spans="2:6">
      <c r="B2756" s="26" t="str">
        <f>CONCATENATE(C2756,COUNTIF($C$2:C2756,C2756))</f>
        <v>Caldas da Rainha12</v>
      </c>
      <c r="C2756" s="26" t="s">
        <v>217</v>
      </c>
      <c r="D2756" s="26" t="s">
        <v>159</v>
      </c>
      <c r="E2756" s="26" t="s">
        <v>2874</v>
      </c>
      <c r="F2756" s="26">
        <f>COUNTIF($C$2:C2756,C2756)</f>
        <v>12</v>
      </c>
    </row>
    <row r="2757" spans="2:6">
      <c r="B2757" s="26" t="str">
        <f>CONCATENATE(C2757,COUNTIF($C$2:C2757,C2757))</f>
        <v>Nazaré1</v>
      </c>
      <c r="C2757" s="26" t="s">
        <v>434</v>
      </c>
      <c r="D2757" s="26" t="s">
        <v>159</v>
      </c>
      <c r="E2757" s="26" t="s">
        <v>1310</v>
      </c>
      <c r="F2757" s="26">
        <f>COUNTIF($C$2:C2757,C2757)</f>
        <v>1</v>
      </c>
    </row>
    <row r="2758" spans="2:6">
      <c r="B2758" s="26" t="str">
        <f>CONCATENATE(C2758,COUNTIF($C$2:C2758,C2758))</f>
        <v>Nazaré2</v>
      </c>
      <c r="C2758" s="26" t="s">
        <v>434</v>
      </c>
      <c r="D2758" s="26" t="s">
        <v>159</v>
      </c>
      <c r="E2758" s="26" t="s">
        <v>434</v>
      </c>
      <c r="F2758" s="26">
        <f>COUNTIF($C$2:C2758,C2758)</f>
        <v>2</v>
      </c>
    </row>
    <row r="2759" spans="2:6">
      <c r="B2759" s="26" t="str">
        <f>CONCATENATE(C2759,COUNTIF($C$2:C2759,C2759))</f>
        <v>Nazaré3</v>
      </c>
      <c r="C2759" s="26" t="s">
        <v>434</v>
      </c>
      <c r="D2759" s="26" t="s">
        <v>159</v>
      </c>
      <c r="E2759" s="26" t="s">
        <v>2784</v>
      </c>
      <c r="F2759" s="26">
        <f>COUNTIF($C$2:C2759,C2759)</f>
        <v>3</v>
      </c>
    </row>
    <row r="2760" spans="2:6">
      <c r="B2760" s="26" t="str">
        <f>CONCATENATE(C2760,COUNTIF($C$2:C2760,C2760))</f>
        <v>Óbidos1</v>
      </c>
      <c r="C2760" s="26" t="s">
        <v>442</v>
      </c>
      <c r="D2760" s="26" t="s">
        <v>159</v>
      </c>
      <c r="E2760" s="26" t="s">
        <v>86</v>
      </c>
      <c r="F2760" s="26">
        <f>COUNTIF($C$2:C2760,C2760)</f>
        <v>1</v>
      </c>
    </row>
    <row r="2761" spans="2:6">
      <c r="B2761" s="26" t="str">
        <f>CONCATENATE(C2761,COUNTIF($C$2:C2761,C2761))</f>
        <v>Óbidos2</v>
      </c>
      <c r="C2761" s="26" t="s">
        <v>442</v>
      </c>
      <c r="D2761" s="26" t="s">
        <v>159</v>
      </c>
      <c r="E2761" s="26" t="s">
        <v>524</v>
      </c>
      <c r="F2761" s="26">
        <f>COUNTIF($C$2:C2761,C2761)</f>
        <v>2</v>
      </c>
    </row>
    <row r="2762" spans="2:6">
      <c r="B2762" s="26" t="str">
        <f>CONCATENATE(C2762,COUNTIF($C$2:C2762,C2762))</f>
        <v>Óbidos3</v>
      </c>
      <c r="C2762" s="26" t="s">
        <v>442</v>
      </c>
      <c r="D2762" s="26" t="s">
        <v>159</v>
      </c>
      <c r="E2762" s="26" t="s">
        <v>1437</v>
      </c>
      <c r="F2762" s="26">
        <f>COUNTIF($C$2:C2762,C2762)</f>
        <v>3</v>
      </c>
    </row>
    <row r="2763" spans="2:6">
      <c r="B2763" s="26" t="str">
        <f>CONCATENATE(C2763,COUNTIF($C$2:C2763,C2763))</f>
        <v>Óbidos4</v>
      </c>
      <c r="C2763" s="26" t="s">
        <v>442</v>
      </c>
      <c r="D2763" s="26" t="s">
        <v>159</v>
      </c>
      <c r="E2763" s="26" t="s">
        <v>1908</v>
      </c>
      <c r="F2763" s="26">
        <f>COUNTIF($C$2:C2763,C2763)</f>
        <v>4</v>
      </c>
    </row>
    <row r="2764" spans="2:6">
      <c r="B2764" s="26" t="str">
        <f>CONCATENATE(C2764,COUNTIF($C$2:C2764,C2764))</f>
        <v>Óbidos5</v>
      </c>
      <c r="C2764" s="26" t="s">
        <v>442</v>
      </c>
      <c r="D2764" s="26" t="s">
        <v>159</v>
      </c>
      <c r="E2764" s="26" t="s">
        <v>2370</v>
      </c>
      <c r="F2764" s="26">
        <f>COUNTIF($C$2:C2764,C2764)</f>
        <v>5</v>
      </c>
    </row>
    <row r="2765" spans="2:6">
      <c r="B2765" s="26" t="str">
        <f>CONCATENATE(C2765,COUNTIF($C$2:C2765,C2765))</f>
        <v>Óbidos6</v>
      </c>
      <c r="C2765" s="26" t="s">
        <v>442</v>
      </c>
      <c r="D2765" s="26" t="s">
        <v>159</v>
      </c>
      <c r="E2765" s="26" t="s">
        <v>2774</v>
      </c>
      <c r="F2765" s="26">
        <f>COUNTIF($C$2:C2765,C2765)</f>
        <v>6</v>
      </c>
    </row>
    <row r="2766" spans="2:6">
      <c r="B2766" s="26" t="str">
        <f>CONCATENATE(C2766,COUNTIF($C$2:C2766,C2766))</f>
        <v>Óbidos7</v>
      </c>
      <c r="C2766" s="26" t="s">
        <v>442</v>
      </c>
      <c r="D2766" s="26" t="s">
        <v>159</v>
      </c>
      <c r="E2766" s="26" t="s">
        <v>2849</v>
      </c>
      <c r="F2766" s="26">
        <f>COUNTIF($C$2:C2766,C2766)</f>
        <v>7</v>
      </c>
    </row>
    <row r="2767" spans="2:6">
      <c r="B2767" s="26" t="str">
        <f>CONCATENATE(C2767,COUNTIF($C$2:C2767,C2767))</f>
        <v>Peniche1</v>
      </c>
      <c r="C2767" s="26" t="s">
        <v>489</v>
      </c>
      <c r="D2767" s="26" t="s">
        <v>159</v>
      </c>
      <c r="E2767" s="26" t="s">
        <v>707</v>
      </c>
      <c r="F2767" s="26">
        <f>COUNTIF($C$2:C2767,C2767)</f>
        <v>1</v>
      </c>
    </row>
    <row r="2768" spans="2:6">
      <c r="B2768" s="26" t="str">
        <f>CONCATENATE(C2768,COUNTIF($C$2:C2768,C2768))</f>
        <v>Peniche2</v>
      </c>
      <c r="C2768" s="26" t="s">
        <v>489</v>
      </c>
      <c r="D2768" s="26" t="s">
        <v>159</v>
      </c>
      <c r="E2768" s="26" t="s">
        <v>1345</v>
      </c>
      <c r="F2768" s="26">
        <f>COUNTIF($C$2:C2768,C2768)</f>
        <v>2</v>
      </c>
    </row>
    <row r="2769" spans="2:6">
      <c r="B2769" s="26" t="str">
        <f>CONCATENATE(C2769,COUNTIF($C$2:C2769,C2769))</f>
        <v>Peniche3</v>
      </c>
      <c r="C2769" s="26" t="s">
        <v>489</v>
      </c>
      <c r="D2769" s="26" t="s">
        <v>159</v>
      </c>
      <c r="E2769" s="26" t="s">
        <v>489</v>
      </c>
      <c r="F2769" s="26">
        <f>COUNTIF($C$2:C2769,C2769)</f>
        <v>3</v>
      </c>
    </row>
    <row r="2770" spans="2:6">
      <c r="B2770" s="26" t="str">
        <f>CONCATENATE(C2770,COUNTIF($C$2:C2770,C2770))</f>
        <v>Peniche4</v>
      </c>
      <c r="C2770" s="26" t="s">
        <v>489</v>
      </c>
      <c r="D2770" s="26" t="s">
        <v>159</v>
      </c>
      <c r="E2770" s="26" t="s">
        <v>2596</v>
      </c>
      <c r="F2770" s="26">
        <f>COUNTIF($C$2:C2770,C2770)</f>
        <v>4</v>
      </c>
    </row>
    <row r="2771" spans="2:6">
      <c r="B2771" s="26" t="str">
        <f>CONCATENATE(C2771,COUNTIF($C$2:C2771,C2771))</f>
        <v>Alenquer1</v>
      </c>
      <c r="C2771" s="26" t="s">
        <v>115</v>
      </c>
      <c r="D2771" s="26" t="s">
        <v>159</v>
      </c>
      <c r="E2771" s="26" t="s">
        <v>149</v>
      </c>
      <c r="F2771" s="26">
        <f>COUNTIF($C$2:C2771,C2771)</f>
        <v>1</v>
      </c>
    </row>
    <row r="2772" spans="2:6">
      <c r="B2772" s="26" t="str">
        <f>CONCATENATE(C2772,COUNTIF($C$2:C2772,C2772))</f>
        <v>Alenquer2</v>
      </c>
      <c r="C2772" s="26" t="s">
        <v>115</v>
      </c>
      <c r="D2772" s="26" t="s">
        <v>159</v>
      </c>
      <c r="E2772" s="26" t="s">
        <v>320</v>
      </c>
      <c r="F2772" s="26">
        <f>COUNTIF($C$2:C2772,C2772)</f>
        <v>2</v>
      </c>
    </row>
    <row r="2773" spans="2:6">
      <c r="B2773" s="26" t="str">
        <f>CONCATENATE(C2773,COUNTIF($C$2:C2773,C2773))</f>
        <v>Alenquer3</v>
      </c>
      <c r="C2773" s="26" t="s">
        <v>115</v>
      </c>
      <c r="D2773" s="26" t="s">
        <v>159</v>
      </c>
      <c r="E2773" s="26" t="s">
        <v>341</v>
      </c>
      <c r="F2773" s="26">
        <f>COUNTIF($C$2:C2773,C2773)</f>
        <v>3</v>
      </c>
    </row>
    <row r="2774" spans="2:6">
      <c r="B2774" s="26" t="str">
        <f>CONCATENATE(C2774,COUNTIF($C$2:C2774,C2774))</f>
        <v>Alenquer4</v>
      </c>
      <c r="C2774" s="26" t="s">
        <v>115</v>
      </c>
      <c r="D2774" s="26" t="s">
        <v>159</v>
      </c>
      <c r="E2774" s="26" t="s">
        <v>1000</v>
      </c>
      <c r="F2774" s="26">
        <f>COUNTIF($C$2:C2774,C2774)</f>
        <v>4</v>
      </c>
    </row>
    <row r="2775" spans="2:6">
      <c r="B2775" s="26" t="str">
        <f>CONCATENATE(C2775,COUNTIF($C$2:C2775,C2775))</f>
        <v>Alenquer5</v>
      </c>
      <c r="C2775" s="26" t="s">
        <v>115</v>
      </c>
      <c r="D2775" s="26" t="s">
        <v>159</v>
      </c>
      <c r="E2775" s="26" t="s">
        <v>1009</v>
      </c>
      <c r="F2775" s="26">
        <f>COUNTIF($C$2:C2775,C2775)</f>
        <v>5</v>
      </c>
    </row>
    <row r="2776" spans="2:6">
      <c r="B2776" s="26" t="str">
        <f>CONCATENATE(C2776,COUNTIF($C$2:C2776,C2776))</f>
        <v>Alenquer6</v>
      </c>
      <c r="C2776" s="26" t="s">
        <v>115</v>
      </c>
      <c r="D2776" s="26" t="s">
        <v>159</v>
      </c>
      <c r="E2776" s="26" t="s">
        <v>1736</v>
      </c>
      <c r="F2776" s="26">
        <f>COUNTIF($C$2:C2776,C2776)</f>
        <v>6</v>
      </c>
    </row>
    <row r="2777" spans="2:6">
      <c r="B2777" s="26" t="str">
        <f>CONCATENATE(C2777,COUNTIF($C$2:C2777,C2777))</f>
        <v>Alenquer7</v>
      </c>
      <c r="C2777" s="26" t="s">
        <v>115</v>
      </c>
      <c r="D2777" s="26" t="s">
        <v>159</v>
      </c>
      <c r="E2777" s="26" t="s">
        <v>1907</v>
      </c>
      <c r="F2777" s="26">
        <f>COUNTIF($C$2:C2777,C2777)</f>
        <v>7</v>
      </c>
    </row>
    <row r="2778" spans="2:6">
      <c r="B2778" s="26" t="str">
        <f>CONCATENATE(C2778,COUNTIF($C$2:C2778,C2778))</f>
        <v>Alenquer8</v>
      </c>
      <c r="C2778" s="26" t="s">
        <v>115</v>
      </c>
      <c r="D2778" s="26" t="s">
        <v>159</v>
      </c>
      <c r="E2778" s="26" t="s">
        <v>1931</v>
      </c>
      <c r="F2778" s="26">
        <f>COUNTIF($C$2:C2778,C2778)</f>
        <v>8</v>
      </c>
    </row>
    <row r="2779" spans="2:6">
      <c r="B2779" s="26" t="str">
        <f>CONCATENATE(C2779,COUNTIF($C$2:C2779,C2779))</f>
        <v>Alenquer9</v>
      </c>
      <c r="C2779" s="26" t="s">
        <v>115</v>
      </c>
      <c r="D2779" s="26" t="s">
        <v>159</v>
      </c>
      <c r="E2779" s="26" t="s">
        <v>2233</v>
      </c>
      <c r="F2779" s="26">
        <f>COUNTIF($C$2:C2779,C2779)</f>
        <v>9</v>
      </c>
    </row>
    <row r="2780" spans="2:6">
      <c r="B2780" s="26" t="str">
        <f>CONCATENATE(C2780,COUNTIF($C$2:C2780,C2780))</f>
        <v>Alenquer10</v>
      </c>
      <c r="C2780" s="26" t="s">
        <v>115</v>
      </c>
      <c r="D2780" s="26" t="s">
        <v>159</v>
      </c>
      <c r="E2780" s="26" t="s">
        <v>2858</v>
      </c>
      <c r="F2780" s="26">
        <f>COUNTIF($C$2:C2780,C2780)</f>
        <v>10</v>
      </c>
    </row>
    <row r="2781" spans="2:6">
      <c r="B2781" s="26" t="str">
        <f>CONCATENATE(C2781,COUNTIF($C$2:C2781,C2781))</f>
        <v>Alenquer11</v>
      </c>
      <c r="C2781" s="26" t="s">
        <v>115</v>
      </c>
      <c r="D2781" s="26" t="s">
        <v>159</v>
      </c>
      <c r="E2781" s="26" t="s">
        <v>2942</v>
      </c>
      <c r="F2781" s="26">
        <f>COUNTIF($C$2:C2781,C2781)</f>
        <v>11</v>
      </c>
    </row>
    <row r="2782" spans="2:6">
      <c r="B2782" s="26" t="str">
        <f>CONCATENATE(C2782,COUNTIF($C$2:C2782,C2782))</f>
        <v>Amadora1</v>
      </c>
      <c r="C2782" s="26" t="s">
        <v>154</v>
      </c>
      <c r="D2782" s="26" t="s">
        <v>159</v>
      </c>
      <c r="E2782" s="26" t="s">
        <v>208</v>
      </c>
      <c r="F2782" s="26">
        <f>COUNTIF($C$2:C2782,C2782)</f>
        <v>1</v>
      </c>
    </row>
    <row r="2783" spans="2:6">
      <c r="B2783" s="26" t="str">
        <f>CONCATENATE(C2783,COUNTIF($C$2:C2783,C2783))</f>
        <v>Amadora2</v>
      </c>
      <c r="C2783" s="26" t="s">
        <v>154</v>
      </c>
      <c r="D2783" s="26" t="s">
        <v>159</v>
      </c>
      <c r="E2783" s="26" t="s">
        <v>358</v>
      </c>
      <c r="F2783" s="26">
        <f>COUNTIF($C$2:C2783,C2783)</f>
        <v>2</v>
      </c>
    </row>
    <row r="2784" spans="2:6">
      <c r="B2784" s="26" t="str">
        <f>CONCATENATE(C2784,COUNTIF($C$2:C2784,C2784))</f>
        <v>Amadora3</v>
      </c>
      <c r="C2784" s="26" t="s">
        <v>154</v>
      </c>
      <c r="D2784" s="26" t="s">
        <v>159</v>
      </c>
      <c r="E2784" s="26" t="s">
        <v>1246</v>
      </c>
      <c r="F2784" s="26">
        <f>COUNTIF($C$2:C2784,C2784)</f>
        <v>3</v>
      </c>
    </row>
    <row r="2785" spans="2:6">
      <c r="B2785" s="26" t="str">
        <f>CONCATENATE(C2785,COUNTIF($C$2:C2785,C2785))</f>
        <v>Amadora4</v>
      </c>
      <c r="C2785" s="26" t="s">
        <v>154</v>
      </c>
      <c r="D2785" s="26" t="s">
        <v>159</v>
      </c>
      <c r="E2785" s="26" t="s">
        <v>1309</v>
      </c>
      <c r="F2785" s="26">
        <f>COUNTIF($C$2:C2785,C2785)</f>
        <v>4</v>
      </c>
    </row>
    <row r="2786" spans="2:6">
      <c r="B2786" s="26" t="str">
        <f>CONCATENATE(C2786,COUNTIF($C$2:C2786,C2786))</f>
        <v>Amadora5</v>
      </c>
      <c r="C2786" s="26" t="s">
        <v>154</v>
      </c>
      <c r="D2786" s="26" t="s">
        <v>159</v>
      </c>
      <c r="E2786" s="26" t="s">
        <v>1770</v>
      </c>
      <c r="F2786" s="26">
        <f>COUNTIF($C$2:C2786,C2786)</f>
        <v>5</v>
      </c>
    </row>
    <row r="2787" spans="2:6">
      <c r="B2787" s="26" t="str">
        <f>CONCATENATE(C2787,COUNTIF($C$2:C2787,C2787))</f>
        <v>Amadora6</v>
      </c>
      <c r="C2787" s="26" t="s">
        <v>154</v>
      </c>
      <c r="D2787" s="26" t="s">
        <v>159</v>
      </c>
      <c r="E2787" s="26" t="s">
        <v>2857</v>
      </c>
      <c r="F2787" s="26">
        <f>COUNTIF($C$2:C2787,C2787)</f>
        <v>6</v>
      </c>
    </row>
    <row r="2788" spans="2:6">
      <c r="B2788" s="26" t="str">
        <f>CONCATENATE(C2788,COUNTIF($C$2:C2788,C2788))</f>
        <v>Arruda dos Vinhos1</v>
      </c>
      <c r="C2788" s="26" t="s">
        <v>180</v>
      </c>
      <c r="D2788" s="26" t="s">
        <v>159</v>
      </c>
      <c r="E2788" s="26" t="s">
        <v>668</v>
      </c>
      <c r="F2788" s="26">
        <f>COUNTIF($C$2:C2788,C2788)</f>
        <v>1</v>
      </c>
    </row>
    <row r="2789" spans="2:6">
      <c r="B2789" s="26" t="str">
        <f>CONCATENATE(C2789,COUNTIF($C$2:C2789,C2789))</f>
        <v>Arruda dos Vinhos2</v>
      </c>
      <c r="C2789" s="26" t="s">
        <v>180</v>
      </c>
      <c r="D2789" s="26" t="s">
        <v>159</v>
      </c>
      <c r="E2789" s="26" t="s">
        <v>180</v>
      </c>
      <c r="F2789" s="26">
        <f>COUNTIF($C$2:C2789,C2789)</f>
        <v>2</v>
      </c>
    </row>
    <row r="2790" spans="2:6">
      <c r="B2790" s="26" t="str">
        <f>CONCATENATE(C2790,COUNTIF($C$2:C2790,C2790))</f>
        <v>Arruda dos Vinhos3</v>
      </c>
      <c r="C2790" s="26" t="s">
        <v>180</v>
      </c>
      <c r="D2790" s="26" t="s">
        <v>159</v>
      </c>
      <c r="E2790" s="26" t="s">
        <v>995</v>
      </c>
      <c r="F2790" s="26">
        <f>COUNTIF($C$2:C2790,C2790)</f>
        <v>3</v>
      </c>
    </row>
    <row r="2791" spans="2:6">
      <c r="B2791" s="26" t="str">
        <f>CONCATENATE(C2791,COUNTIF($C$2:C2791,C2791))</f>
        <v>Arruda dos Vinhos4</v>
      </c>
      <c r="C2791" s="26" t="s">
        <v>180</v>
      </c>
      <c r="D2791" s="26" t="s">
        <v>159</v>
      </c>
      <c r="E2791" s="26" t="s">
        <v>2395</v>
      </c>
      <c r="F2791" s="26">
        <f>COUNTIF($C$2:C2791,C2791)</f>
        <v>4</v>
      </c>
    </row>
    <row r="2792" spans="2:6">
      <c r="B2792" s="26" t="str">
        <f>CONCATENATE(C2792,COUNTIF($C$2:C2792,C2792))</f>
        <v>Azambuja1</v>
      </c>
      <c r="C2792" s="26" t="s">
        <v>186</v>
      </c>
      <c r="D2792" s="26" t="s">
        <v>159</v>
      </c>
      <c r="E2792" s="26" t="s">
        <v>287</v>
      </c>
      <c r="F2792" s="26">
        <f>COUNTIF($C$2:C2792,C2792)</f>
        <v>1</v>
      </c>
    </row>
    <row r="2793" spans="2:6">
      <c r="B2793" s="26" t="str">
        <f>CONCATENATE(C2793,COUNTIF($C$2:C2793,C2793))</f>
        <v>Azambuja2</v>
      </c>
      <c r="C2793" s="26" t="s">
        <v>186</v>
      </c>
      <c r="D2793" s="26" t="s">
        <v>159</v>
      </c>
      <c r="E2793" s="26" t="s">
        <v>710</v>
      </c>
      <c r="F2793" s="26">
        <f>COUNTIF($C$2:C2793,C2793)</f>
        <v>2</v>
      </c>
    </row>
    <row r="2794" spans="2:6">
      <c r="B2794" s="26" t="str">
        <f>CONCATENATE(C2794,COUNTIF($C$2:C2794,C2794))</f>
        <v>Azambuja3</v>
      </c>
      <c r="C2794" s="26" t="s">
        <v>186</v>
      </c>
      <c r="D2794" s="26" t="s">
        <v>159</v>
      </c>
      <c r="E2794" s="26" t="s">
        <v>711</v>
      </c>
      <c r="F2794" s="26">
        <f>COUNTIF($C$2:C2794,C2794)</f>
        <v>3</v>
      </c>
    </row>
    <row r="2795" spans="2:6">
      <c r="B2795" s="26" t="str">
        <f>CONCATENATE(C2795,COUNTIF($C$2:C2795,C2795))</f>
        <v>Azambuja4</v>
      </c>
      <c r="C2795" s="26" t="s">
        <v>186</v>
      </c>
      <c r="D2795" s="26" t="s">
        <v>159</v>
      </c>
      <c r="E2795" s="26" t="s">
        <v>186</v>
      </c>
      <c r="F2795" s="26">
        <f>COUNTIF($C$2:C2795,C2795)</f>
        <v>4</v>
      </c>
    </row>
    <row r="2796" spans="2:6">
      <c r="B2796" s="26" t="str">
        <f>CONCATENATE(C2796,COUNTIF($C$2:C2796,C2796))</f>
        <v>Azambuja5</v>
      </c>
      <c r="C2796" s="26" t="s">
        <v>186</v>
      </c>
      <c r="D2796" s="26" t="s">
        <v>159</v>
      </c>
      <c r="E2796" s="26" t="s">
        <v>1702</v>
      </c>
      <c r="F2796" s="26">
        <f>COUNTIF($C$2:C2796,C2796)</f>
        <v>5</v>
      </c>
    </row>
    <row r="2797" spans="2:6">
      <c r="B2797" s="26" t="str">
        <f>CONCATENATE(C2797,COUNTIF($C$2:C2797,C2797))</f>
        <v>Azambuja6</v>
      </c>
      <c r="C2797" s="26" t="s">
        <v>186</v>
      </c>
      <c r="D2797" s="26" t="s">
        <v>159</v>
      </c>
      <c r="E2797" s="26" t="s">
        <v>2820</v>
      </c>
      <c r="F2797" s="26">
        <f>COUNTIF($C$2:C2797,C2797)</f>
        <v>6</v>
      </c>
    </row>
    <row r="2798" spans="2:6">
      <c r="B2798" s="26" t="str">
        <f>CONCATENATE(C2798,COUNTIF($C$2:C2798,C2798))</f>
        <v>Azambuja7</v>
      </c>
      <c r="C2798" s="26" t="s">
        <v>186</v>
      </c>
      <c r="D2798" s="26" t="s">
        <v>159</v>
      </c>
      <c r="E2798" s="26" t="s">
        <v>2921</v>
      </c>
      <c r="F2798" s="26">
        <f>COUNTIF($C$2:C2798,C2798)</f>
        <v>7</v>
      </c>
    </row>
    <row r="2799" spans="2:6">
      <c r="B2799" s="26" t="str">
        <f>CONCATENATE(C2799,COUNTIF($C$2:C2799,C2799))</f>
        <v>Cadaval1</v>
      </c>
      <c r="C2799" s="26" t="s">
        <v>215</v>
      </c>
      <c r="D2799" s="26" t="s">
        <v>159</v>
      </c>
      <c r="E2799" s="26" t="s">
        <v>374</v>
      </c>
      <c r="F2799" s="26">
        <f>COUNTIF($C$2:C2799,C2799)</f>
        <v>1</v>
      </c>
    </row>
    <row r="2800" spans="2:6">
      <c r="B2800" s="26" t="str">
        <f>CONCATENATE(C2800,COUNTIF($C$2:C2800,C2800))</f>
        <v>Cadaval2</v>
      </c>
      <c r="C2800" s="26" t="s">
        <v>215</v>
      </c>
      <c r="D2800" s="26" t="s">
        <v>159</v>
      </c>
      <c r="E2800" s="26" t="s">
        <v>911</v>
      </c>
      <c r="F2800" s="26">
        <f>COUNTIF($C$2:C2800,C2800)</f>
        <v>2</v>
      </c>
    </row>
    <row r="2801" spans="2:6">
      <c r="B2801" s="26" t="str">
        <f>CONCATENATE(C2801,COUNTIF($C$2:C2801,C2801))</f>
        <v>Cadaval3</v>
      </c>
      <c r="C2801" s="26" t="s">
        <v>215</v>
      </c>
      <c r="D2801" s="26" t="s">
        <v>159</v>
      </c>
      <c r="E2801" s="26" t="s">
        <v>1583</v>
      </c>
      <c r="F2801" s="26">
        <f>COUNTIF($C$2:C2801,C2801)</f>
        <v>3</v>
      </c>
    </row>
    <row r="2802" spans="2:6">
      <c r="B2802" s="26" t="str">
        <f>CONCATENATE(C2802,COUNTIF($C$2:C2802,C2802))</f>
        <v>Cadaval4</v>
      </c>
      <c r="C2802" s="26" t="s">
        <v>215</v>
      </c>
      <c r="D2802" s="26" t="s">
        <v>159</v>
      </c>
      <c r="E2802" s="26" t="s">
        <v>1956</v>
      </c>
      <c r="F2802" s="26">
        <f>COUNTIF($C$2:C2802,C2802)</f>
        <v>4</v>
      </c>
    </row>
    <row r="2803" spans="2:6">
      <c r="B2803" s="26" t="str">
        <f>CONCATENATE(C2803,COUNTIF($C$2:C2803,C2803))</f>
        <v>Cadaval5</v>
      </c>
      <c r="C2803" s="26" t="s">
        <v>215</v>
      </c>
      <c r="D2803" s="26" t="s">
        <v>159</v>
      </c>
      <c r="E2803" s="26" t="s">
        <v>2044</v>
      </c>
      <c r="F2803" s="26">
        <f>COUNTIF($C$2:C2803,C2803)</f>
        <v>5</v>
      </c>
    </row>
    <row r="2804" spans="2:6">
      <c r="B2804" s="26" t="str">
        <f>CONCATENATE(C2804,COUNTIF($C$2:C2804,C2804))</f>
        <v>Cadaval6</v>
      </c>
      <c r="C2804" s="26" t="s">
        <v>215</v>
      </c>
      <c r="D2804" s="26" t="s">
        <v>159</v>
      </c>
      <c r="E2804" s="26" t="s">
        <v>2864</v>
      </c>
      <c r="F2804" s="26">
        <f>COUNTIF($C$2:C2804,C2804)</f>
        <v>6</v>
      </c>
    </row>
    <row r="2805" spans="2:6">
      <c r="B2805" s="26" t="str">
        <f>CONCATENATE(C2805,COUNTIF($C$2:C2805,C2805))</f>
        <v>Cadaval7</v>
      </c>
      <c r="C2805" s="26" t="s">
        <v>215</v>
      </c>
      <c r="D2805" s="26" t="s">
        <v>159</v>
      </c>
      <c r="E2805" s="26" t="s">
        <v>2947</v>
      </c>
      <c r="F2805" s="26">
        <f>COUNTIF($C$2:C2805,C2805)</f>
        <v>7</v>
      </c>
    </row>
    <row r="2806" spans="2:6">
      <c r="B2806" s="26" t="str">
        <f>CONCATENATE(C2806,COUNTIF($C$2:C2806,C2806))</f>
        <v>Lisboa1</v>
      </c>
      <c r="C2806" s="26" t="s">
        <v>353</v>
      </c>
      <c r="D2806" s="26" t="s">
        <v>159</v>
      </c>
      <c r="E2806" s="26" t="s">
        <v>238</v>
      </c>
      <c r="F2806" s="26">
        <f>COUNTIF($C$2:C2806,C2806)</f>
        <v>1</v>
      </c>
    </row>
    <row r="2807" spans="2:6">
      <c r="B2807" s="26" t="str">
        <f>CONCATENATE(C2807,COUNTIF($C$2:C2807,C2807))</f>
        <v>Lisboa2</v>
      </c>
      <c r="C2807" s="26" t="s">
        <v>353</v>
      </c>
      <c r="D2807" s="26" t="s">
        <v>159</v>
      </c>
      <c r="E2807" s="26" t="s">
        <v>272</v>
      </c>
      <c r="F2807" s="26">
        <f>COUNTIF($C$2:C2807,C2807)</f>
        <v>2</v>
      </c>
    </row>
    <row r="2808" spans="2:6">
      <c r="B2808" s="26" t="str">
        <f>CONCATENATE(C2808,COUNTIF($C$2:C2808,C2808))</f>
        <v>Lisboa3</v>
      </c>
      <c r="C2808" s="26" t="s">
        <v>353</v>
      </c>
      <c r="D2808" s="26" t="s">
        <v>159</v>
      </c>
      <c r="E2808" s="26" t="s">
        <v>450</v>
      </c>
      <c r="F2808" s="26">
        <f>COUNTIF($C$2:C2808,C2808)</f>
        <v>3</v>
      </c>
    </row>
    <row r="2809" spans="2:6">
      <c r="B2809" s="26" t="str">
        <f>CONCATENATE(C2809,COUNTIF($C$2:C2809,C2809))</f>
        <v>Lisboa4</v>
      </c>
      <c r="C2809" s="26" t="s">
        <v>353</v>
      </c>
      <c r="D2809" s="26" t="s">
        <v>159</v>
      </c>
      <c r="E2809" s="26" t="s">
        <v>613</v>
      </c>
      <c r="F2809" s="26">
        <f>COUNTIF($C$2:C2809,C2809)</f>
        <v>4</v>
      </c>
    </row>
    <row r="2810" spans="2:6">
      <c r="B2810" s="26" t="str">
        <f>CONCATENATE(C2810,COUNTIF($C$2:C2810,C2810))</f>
        <v>Lisboa5</v>
      </c>
      <c r="C2810" s="26" t="s">
        <v>353</v>
      </c>
      <c r="D2810" s="26" t="s">
        <v>159</v>
      </c>
      <c r="E2810" s="26" t="s">
        <v>676</v>
      </c>
      <c r="F2810" s="26">
        <f>COUNTIF($C$2:C2810,C2810)</f>
        <v>5</v>
      </c>
    </row>
    <row r="2811" spans="2:6">
      <c r="B2811" s="26" t="str">
        <f>CONCATENATE(C2811,COUNTIF($C$2:C2811,C2811))</f>
        <v>Lisboa6</v>
      </c>
      <c r="C2811" s="26" t="s">
        <v>353</v>
      </c>
      <c r="D2811" s="26" t="s">
        <v>159</v>
      </c>
      <c r="E2811" s="26" t="s">
        <v>721</v>
      </c>
      <c r="F2811" s="26">
        <f>COUNTIF($C$2:C2811,C2811)</f>
        <v>6</v>
      </c>
    </row>
    <row r="2812" spans="2:6">
      <c r="B2812" s="26" t="str">
        <f>CONCATENATE(C2812,COUNTIF($C$2:C2812,C2812))</f>
        <v>Lisboa7</v>
      </c>
      <c r="C2812" s="26" t="s">
        <v>353</v>
      </c>
      <c r="D2812" s="26" t="s">
        <v>159</v>
      </c>
      <c r="E2812" s="26" t="s">
        <v>788</v>
      </c>
      <c r="F2812" s="26">
        <f>COUNTIF($C$2:C2812,C2812)</f>
        <v>7</v>
      </c>
    </row>
    <row r="2813" spans="2:6">
      <c r="B2813" s="26" t="str">
        <f>CONCATENATE(C2813,COUNTIF($C$2:C2813,C2813))</f>
        <v>Lisboa8</v>
      </c>
      <c r="C2813" s="26" t="s">
        <v>353</v>
      </c>
      <c r="D2813" s="26" t="s">
        <v>159</v>
      </c>
      <c r="E2813" s="26" t="s">
        <v>800</v>
      </c>
      <c r="F2813" s="26">
        <f>COUNTIF($C$2:C2813,C2813)</f>
        <v>8</v>
      </c>
    </row>
    <row r="2814" spans="2:6">
      <c r="B2814" s="26" t="str">
        <f>CONCATENATE(C2814,COUNTIF($C$2:C2814,C2814))</f>
        <v>Lisboa9</v>
      </c>
      <c r="C2814" s="26" t="s">
        <v>353</v>
      </c>
      <c r="D2814" s="26" t="s">
        <v>159</v>
      </c>
      <c r="E2814" s="26" t="s">
        <v>813</v>
      </c>
      <c r="F2814" s="26">
        <f>COUNTIF($C$2:C2814,C2814)</f>
        <v>9</v>
      </c>
    </row>
    <row r="2815" spans="2:6">
      <c r="B2815" s="26" t="str">
        <f>CONCATENATE(C2815,COUNTIF($C$2:C2815,C2815))</f>
        <v>Lisboa10</v>
      </c>
      <c r="C2815" s="26" t="s">
        <v>353</v>
      </c>
      <c r="D2815" s="26" t="s">
        <v>159</v>
      </c>
      <c r="E2815" s="26" t="s">
        <v>946</v>
      </c>
      <c r="F2815" s="26">
        <f>COUNTIF($C$2:C2815,C2815)</f>
        <v>10</v>
      </c>
    </row>
    <row r="2816" spans="2:6">
      <c r="B2816" s="26" t="str">
        <f>CONCATENATE(C2816,COUNTIF($C$2:C2816,C2816))</f>
        <v>Lisboa11</v>
      </c>
      <c r="C2816" s="26" t="s">
        <v>353</v>
      </c>
      <c r="D2816" s="26" t="s">
        <v>159</v>
      </c>
      <c r="E2816" s="26" t="s">
        <v>951</v>
      </c>
      <c r="F2816" s="26">
        <f>COUNTIF($C$2:C2816,C2816)</f>
        <v>11</v>
      </c>
    </row>
    <row r="2817" spans="2:6">
      <c r="B2817" s="26" t="str">
        <f>CONCATENATE(C2817,COUNTIF($C$2:C2817,C2817))</f>
        <v>Lisboa12</v>
      </c>
      <c r="C2817" s="26" t="s">
        <v>353</v>
      </c>
      <c r="D2817" s="26" t="s">
        <v>159</v>
      </c>
      <c r="E2817" s="26" t="s">
        <v>999</v>
      </c>
      <c r="F2817" s="26">
        <f>COUNTIF($C$2:C2817,C2817)</f>
        <v>12</v>
      </c>
    </row>
    <row r="2818" spans="2:6">
      <c r="B2818" s="26" t="str">
        <f>CONCATENATE(C2818,COUNTIF($C$2:C2818,C2818))</f>
        <v>Lisboa13</v>
      </c>
      <c r="C2818" s="26" t="s">
        <v>353</v>
      </c>
      <c r="D2818" s="26" t="s">
        <v>159</v>
      </c>
      <c r="E2818" s="26" t="s">
        <v>1296</v>
      </c>
      <c r="F2818" s="26">
        <f>COUNTIF($C$2:C2818,C2818)</f>
        <v>13</v>
      </c>
    </row>
    <row r="2819" spans="2:6">
      <c r="B2819" s="26" t="str">
        <f>CONCATENATE(C2819,COUNTIF($C$2:C2819,C2819))</f>
        <v>Lisboa14</v>
      </c>
      <c r="C2819" s="26" t="s">
        <v>353</v>
      </c>
      <c r="D2819" s="26" t="s">
        <v>159</v>
      </c>
      <c r="E2819" s="26" t="s">
        <v>1657</v>
      </c>
      <c r="F2819" s="26">
        <f>COUNTIF($C$2:C2819,C2819)</f>
        <v>14</v>
      </c>
    </row>
    <row r="2820" spans="2:6">
      <c r="B2820" s="26" t="str">
        <f>CONCATENATE(C2820,COUNTIF($C$2:C2820,C2820))</f>
        <v>Lisboa15</v>
      </c>
      <c r="C2820" s="26" t="s">
        <v>353</v>
      </c>
      <c r="D2820" s="26" t="s">
        <v>159</v>
      </c>
      <c r="E2820" s="26" t="s">
        <v>1721</v>
      </c>
      <c r="F2820" s="26">
        <f>COUNTIF($C$2:C2820,C2820)</f>
        <v>15</v>
      </c>
    </row>
    <row r="2821" spans="2:6">
      <c r="B2821" s="26" t="str">
        <f>CONCATENATE(C2821,COUNTIF($C$2:C2821,C2821))</f>
        <v>Lisboa16</v>
      </c>
      <c r="C2821" s="26" t="s">
        <v>353</v>
      </c>
      <c r="D2821" s="26" t="s">
        <v>159</v>
      </c>
      <c r="E2821" s="26" t="s">
        <v>1779</v>
      </c>
      <c r="F2821" s="26">
        <f>COUNTIF($C$2:C2821,C2821)</f>
        <v>16</v>
      </c>
    </row>
    <row r="2822" spans="2:6">
      <c r="B2822" s="26" t="str">
        <f>CONCATENATE(C2822,COUNTIF($C$2:C2822,C2822))</f>
        <v>Lisboa17</v>
      </c>
      <c r="C2822" s="26" t="s">
        <v>353</v>
      </c>
      <c r="D2822" s="26" t="s">
        <v>159</v>
      </c>
      <c r="E2822" s="26" t="s">
        <v>1909</v>
      </c>
      <c r="F2822" s="26">
        <f>COUNTIF($C$2:C2822,C2822)</f>
        <v>17</v>
      </c>
    </row>
    <row r="2823" spans="2:6">
      <c r="B2823" s="26" t="str">
        <f>CONCATENATE(C2823,COUNTIF($C$2:C2823,C2823))</f>
        <v>Lisboa18</v>
      </c>
      <c r="C2823" s="26" t="s">
        <v>353</v>
      </c>
      <c r="D2823" s="26" t="s">
        <v>159</v>
      </c>
      <c r="E2823" s="26" t="s">
        <v>1995</v>
      </c>
      <c r="F2823" s="26">
        <f>COUNTIF($C$2:C2823,C2823)</f>
        <v>18</v>
      </c>
    </row>
    <row r="2824" spans="2:6">
      <c r="B2824" s="26" t="str">
        <f>CONCATENATE(C2824,COUNTIF($C$2:C2824,C2824))</f>
        <v>Lisboa19</v>
      </c>
      <c r="C2824" s="26" t="s">
        <v>353</v>
      </c>
      <c r="D2824" s="26" t="s">
        <v>159</v>
      </c>
      <c r="E2824" s="26" t="s">
        <v>2030</v>
      </c>
      <c r="F2824" s="26">
        <f>COUNTIF($C$2:C2824,C2824)</f>
        <v>19</v>
      </c>
    </row>
    <row r="2825" spans="2:6">
      <c r="B2825" s="26" t="str">
        <f>CONCATENATE(C2825,COUNTIF($C$2:C2825,C2825))</f>
        <v>Lisboa20</v>
      </c>
      <c r="C2825" s="26" t="s">
        <v>353</v>
      </c>
      <c r="D2825" s="26" t="s">
        <v>159</v>
      </c>
      <c r="E2825" s="26" t="s">
        <v>2341</v>
      </c>
      <c r="F2825" s="26">
        <f>COUNTIF($C$2:C2825,C2825)</f>
        <v>20</v>
      </c>
    </row>
    <row r="2826" spans="2:6">
      <c r="B2826" s="26" t="str">
        <f>CONCATENATE(C2826,COUNTIF($C$2:C2826,C2826))</f>
        <v>Lisboa21</v>
      </c>
      <c r="C2826" s="26" t="s">
        <v>353</v>
      </c>
      <c r="D2826" s="26" t="s">
        <v>159</v>
      </c>
      <c r="E2826" s="26" t="s">
        <v>2369</v>
      </c>
      <c r="F2826" s="26">
        <f>COUNTIF($C$2:C2826,C2826)</f>
        <v>21</v>
      </c>
    </row>
    <row r="2827" spans="2:6">
      <c r="B2827" s="26" t="str">
        <f>CONCATENATE(C2827,COUNTIF($C$2:C2827,C2827))</f>
        <v>Lisboa22</v>
      </c>
      <c r="C2827" s="26" t="s">
        <v>353</v>
      </c>
      <c r="D2827" s="26" t="s">
        <v>159</v>
      </c>
      <c r="E2827" s="26" t="s">
        <v>2404</v>
      </c>
      <c r="F2827" s="26">
        <f>COUNTIF($C$2:C2827,C2827)</f>
        <v>22</v>
      </c>
    </row>
    <row r="2828" spans="2:6">
      <c r="B2828" s="26" t="str">
        <f>CONCATENATE(C2828,COUNTIF($C$2:C2828,C2828))</f>
        <v>Lisboa23</v>
      </c>
      <c r="C2828" s="26" t="s">
        <v>353</v>
      </c>
      <c r="D2828" s="26" t="s">
        <v>159</v>
      </c>
      <c r="E2828" s="26" t="s">
        <v>2435</v>
      </c>
      <c r="F2828" s="26">
        <f>COUNTIF($C$2:C2828,C2828)</f>
        <v>23</v>
      </c>
    </row>
    <row r="2829" spans="2:6">
      <c r="B2829" s="26" t="str">
        <f>CONCATENATE(C2829,COUNTIF($C$2:C2829,C2829))</f>
        <v>Lisboa24</v>
      </c>
      <c r="C2829" s="26" t="s">
        <v>353</v>
      </c>
      <c r="D2829" s="26" t="s">
        <v>159</v>
      </c>
      <c r="E2829" s="26" t="s">
        <v>578</v>
      </c>
      <c r="F2829" s="26">
        <f>COUNTIF($C$2:C2829,C2829)</f>
        <v>24</v>
      </c>
    </row>
    <row r="2830" spans="2:6">
      <c r="B2830" s="26" t="str">
        <f>CONCATENATE(C2830,COUNTIF($C$2:C2830,C2830))</f>
        <v>Loures1</v>
      </c>
      <c r="C2830" s="26" t="s">
        <v>357</v>
      </c>
      <c r="D2830" s="26" t="s">
        <v>159</v>
      </c>
      <c r="E2830" s="26" t="s">
        <v>880</v>
      </c>
      <c r="F2830" s="26">
        <f>COUNTIF($C$2:C2830,C2830)</f>
        <v>1</v>
      </c>
    </row>
    <row r="2831" spans="2:6">
      <c r="B2831" s="26" t="str">
        <f>CONCATENATE(C2831,COUNTIF($C$2:C2831,C2831))</f>
        <v>Loures2</v>
      </c>
      <c r="C2831" s="26" t="s">
        <v>357</v>
      </c>
      <c r="D2831" s="26" t="s">
        <v>159</v>
      </c>
      <c r="E2831" s="26" t="s">
        <v>929</v>
      </c>
      <c r="F2831" s="26">
        <f>COUNTIF($C$2:C2831,C2831)</f>
        <v>2</v>
      </c>
    </row>
    <row r="2832" spans="2:6">
      <c r="B2832" s="26" t="str">
        <f>CONCATENATE(C2832,COUNTIF($C$2:C2832,C2832))</f>
        <v>Loures3</v>
      </c>
      <c r="C2832" s="26" t="s">
        <v>357</v>
      </c>
      <c r="D2832" s="26" t="s">
        <v>159</v>
      </c>
      <c r="E2832" s="26" t="s">
        <v>1311</v>
      </c>
      <c r="F2832" s="26">
        <f>COUNTIF($C$2:C2832,C2832)</f>
        <v>3</v>
      </c>
    </row>
    <row r="2833" spans="2:6">
      <c r="B2833" s="26" t="str">
        <f>CONCATENATE(C2833,COUNTIF($C$2:C2833,C2833))</f>
        <v>Loures4</v>
      </c>
      <c r="C2833" s="26" t="s">
        <v>357</v>
      </c>
      <c r="D2833" s="26" t="s">
        <v>159</v>
      </c>
      <c r="E2833" s="26" t="s">
        <v>357</v>
      </c>
      <c r="F2833" s="26">
        <f>COUNTIF($C$2:C2833,C2833)</f>
        <v>4</v>
      </c>
    </row>
    <row r="2834" spans="2:6">
      <c r="B2834" s="26" t="str">
        <f>CONCATENATE(C2834,COUNTIF($C$2:C2834,C2834))</f>
        <v>Loures5</v>
      </c>
      <c r="C2834" s="26" t="s">
        <v>357</v>
      </c>
      <c r="D2834" s="26" t="s">
        <v>159</v>
      </c>
      <c r="E2834" s="26" t="s">
        <v>1653</v>
      </c>
      <c r="F2834" s="26">
        <f>COUNTIF($C$2:C2834,C2834)</f>
        <v>5</v>
      </c>
    </row>
    <row r="2835" spans="2:6">
      <c r="B2835" s="26" t="str">
        <f>CONCATENATE(C2835,COUNTIF($C$2:C2835,C2835))</f>
        <v>Loures6</v>
      </c>
      <c r="C2835" s="26" t="s">
        <v>357</v>
      </c>
      <c r="D2835" s="26" t="s">
        <v>159</v>
      </c>
      <c r="E2835" s="26" t="s">
        <v>1840</v>
      </c>
      <c r="F2835" s="26">
        <f>COUNTIF($C$2:C2835,C2835)</f>
        <v>6</v>
      </c>
    </row>
    <row r="2836" spans="2:6">
      <c r="B2836" s="26" t="str">
        <f>CONCATENATE(C2836,COUNTIF($C$2:C2836,C2836))</f>
        <v>Loures7</v>
      </c>
      <c r="C2836" s="26" t="s">
        <v>357</v>
      </c>
      <c r="D2836" s="26" t="s">
        <v>159</v>
      </c>
      <c r="E2836" s="26" t="s">
        <v>2291</v>
      </c>
      <c r="F2836" s="26">
        <f>COUNTIF($C$2:C2836,C2836)</f>
        <v>7</v>
      </c>
    </row>
    <row r="2837" spans="2:6">
      <c r="B2837" s="26" t="str">
        <f>CONCATENATE(C2837,COUNTIF($C$2:C2837,C2837))</f>
        <v>Loures8</v>
      </c>
      <c r="C2837" s="26" t="s">
        <v>357</v>
      </c>
      <c r="D2837" s="26" t="s">
        <v>159</v>
      </c>
      <c r="E2837" s="26" t="s">
        <v>2357</v>
      </c>
      <c r="F2837" s="26">
        <f>COUNTIF($C$2:C2837,C2837)</f>
        <v>8</v>
      </c>
    </row>
    <row r="2838" spans="2:6">
      <c r="B2838" s="26" t="str">
        <f>CONCATENATE(C2838,COUNTIF($C$2:C2838,C2838))</f>
        <v>Loures9</v>
      </c>
      <c r="C2838" s="26" t="s">
        <v>357</v>
      </c>
      <c r="D2838" s="26" t="s">
        <v>159</v>
      </c>
      <c r="E2838" s="26" t="s">
        <v>2403</v>
      </c>
      <c r="F2838" s="26">
        <f>COUNTIF($C$2:C2838,C2838)</f>
        <v>9</v>
      </c>
    </row>
    <row r="2839" spans="2:6">
      <c r="B2839" s="26" t="str">
        <f>CONCATENATE(C2839,COUNTIF($C$2:C2839,C2839))</f>
        <v>Loures10</v>
      </c>
      <c r="C2839" s="26" t="s">
        <v>357</v>
      </c>
      <c r="D2839" s="26" t="s">
        <v>159</v>
      </c>
      <c r="E2839" s="26" t="s">
        <v>2408</v>
      </c>
      <c r="F2839" s="26">
        <f>COUNTIF($C$2:C2839,C2839)</f>
        <v>10</v>
      </c>
    </row>
    <row r="2840" spans="2:6">
      <c r="B2840" s="26" t="str">
        <f>CONCATENATE(C2840,COUNTIF($C$2:C2840,C2840))</f>
        <v>Lourinhã1</v>
      </c>
      <c r="C2840" s="26" t="s">
        <v>359</v>
      </c>
      <c r="D2840" s="26" t="s">
        <v>159</v>
      </c>
      <c r="E2840" s="26" t="s">
        <v>1650</v>
      </c>
      <c r="F2840" s="26">
        <f>COUNTIF($C$2:C2840,C2840)</f>
        <v>1</v>
      </c>
    </row>
    <row r="2841" spans="2:6">
      <c r="B2841" s="26" t="str">
        <f>CONCATENATE(C2841,COUNTIF($C$2:C2841,C2841))</f>
        <v>Lourinhã2</v>
      </c>
      <c r="C2841" s="26" t="s">
        <v>359</v>
      </c>
      <c r="D2841" s="26" t="s">
        <v>159</v>
      </c>
      <c r="E2841" s="26" t="s">
        <v>1776</v>
      </c>
      <c r="F2841" s="26">
        <f>COUNTIF($C$2:C2841,C2841)</f>
        <v>2</v>
      </c>
    </row>
    <row r="2842" spans="2:6">
      <c r="B2842" s="26" t="str">
        <f>CONCATENATE(C2842,COUNTIF($C$2:C2842,C2842))</f>
        <v>Lourinhã3</v>
      </c>
      <c r="C2842" s="26" t="s">
        <v>359</v>
      </c>
      <c r="D2842" s="26" t="s">
        <v>159</v>
      </c>
      <c r="E2842" s="26" t="s">
        <v>1793</v>
      </c>
      <c r="F2842" s="26">
        <f>COUNTIF($C$2:C2842,C2842)</f>
        <v>3</v>
      </c>
    </row>
    <row r="2843" spans="2:6">
      <c r="B2843" s="26" t="str">
        <f>CONCATENATE(C2843,COUNTIF($C$2:C2843,C2843))</f>
        <v>Lourinhã4</v>
      </c>
      <c r="C2843" s="26" t="s">
        <v>359</v>
      </c>
      <c r="D2843" s="26" t="s">
        <v>159</v>
      </c>
      <c r="E2843" s="26" t="s">
        <v>2213</v>
      </c>
      <c r="F2843" s="26">
        <f>COUNTIF($C$2:C2843,C2843)</f>
        <v>4</v>
      </c>
    </row>
    <row r="2844" spans="2:6">
      <c r="B2844" s="26" t="str">
        <f>CONCATENATE(C2844,COUNTIF($C$2:C2844,C2844))</f>
        <v>Lourinhã5</v>
      </c>
      <c r="C2844" s="26" t="s">
        <v>359</v>
      </c>
      <c r="D2844" s="26" t="s">
        <v>159</v>
      </c>
      <c r="E2844" s="26" t="s">
        <v>2234</v>
      </c>
      <c r="F2844" s="26">
        <f>COUNTIF($C$2:C2844,C2844)</f>
        <v>5</v>
      </c>
    </row>
    <row r="2845" spans="2:6">
      <c r="B2845" s="26" t="str">
        <f>CONCATENATE(C2845,COUNTIF($C$2:C2845,C2845))</f>
        <v>Lourinhã6</v>
      </c>
      <c r="C2845" s="26" t="s">
        <v>359</v>
      </c>
      <c r="D2845" s="26" t="s">
        <v>159</v>
      </c>
      <c r="E2845" s="26" t="s">
        <v>2335</v>
      </c>
      <c r="F2845" s="26">
        <f>COUNTIF($C$2:C2845,C2845)</f>
        <v>6</v>
      </c>
    </row>
    <row r="2846" spans="2:6">
      <c r="B2846" s="26" t="str">
        <f>CONCATENATE(C2846,COUNTIF($C$2:C2846,C2846))</f>
        <v>Lourinhã7</v>
      </c>
      <c r="C2846" s="26" t="s">
        <v>359</v>
      </c>
      <c r="D2846" s="26" t="s">
        <v>159</v>
      </c>
      <c r="E2846" s="26" t="s">
        <v>2422</v>
      </c>
      <c r="F2846" s="26">
        <f>COUNTIF($C$2:C2846,C2846)</f>
        <v>7</v>
      </c>
    </row>
    <row r="2847" spans="2:6">
      <c r="B2847" s="26" t="str">
        <f>CONCATENATE(C2847,COUNTIF($C$2:C2847,C2847))</f>
        <v>Lourinhã8</v>
      </c>
      <c r="C2847" s="26" t="s">
        <v>359</v>
      </c>
      <c r="D2847" s="26" t="s">
        <v>159</v>
      </c>
      <c r="E2847" s="26" t="s">
        <v>2989</v>
      </c>
      <c r="F2847" s="26">
        <f>COUNTIF($C$2:C2847,C2847)</f>
        <v>8</v>
      </c>
    </row>
    <row r="2848" spans="2:6">
      <c r="B2848" s="26" t="str">
        <f>CONCATENATE(C2848,COUNTIF($C$2:C2848,C2848))</f>
        <v>Odivelas1</v>
      </c>
      <c r="C2848" s="26" t="s">
        <v>446</v>
      </c>
      <c r="D2848" s="26" t="s">
        <v>159</v>
      </c>
      <c r="E2848" s="26" t="s">
        <v>446</v>
      </c>
      <c r="F2848" s="26">
        <f>COUNTIF($C$2:C2848,C2848)</f>
        <v>1</v>
      </c>
    </row>
    <row r="2849" spans="2:6">
      <c r="B2849" s="26" t="str">
        <f>CONCATENATE(C2849,COUNTIF($C$2:C2849,C2849))</f>
        <v>Odivelas2</v>
      </c>
      <c r="C2849" s="26" t="s">
        <v>446</v>
      </c>
      <c r="D2849" s="26" t="s">
        <v>159</v>
      </c>
      <c r="E2849" s="26" t="s">
        <v>2104</v>
      </c>
      <c r="F2849" s="26">
        <f>COUNTIF($C$2:C2849,C2849)</f>
        <v>2</v>
      </c>
    </row>
    <row r="2850" spans="2:6">
      <c r="B2850" s="26" t="str">
        <f>CONCATENATE(C2850,COUNTIF($C$2:C2850,C2850))</f>
        <v>Odivelas3</v>
      </c>
      <c r="C2850" s="26" t="s">
        <v>446</v>
      </c>
      <c r="D2850" s="26" t="s">
        <v>159</v>
      </c>
      <c r="E2850" s="26" t="s">
        <v>2129</v>
      </c>
      <c r="F2850" s="26">
        <f>COUNTIF($C$2:C2850,C2850)</f>
        <v>3</v>
      </c>
    </row>
    <row r="2851" spans="2:6">
      <c r="B2851" s="26" t="str">
        <f>CONCATENATE(C2851,COUNTIF($C$2:C2851,C2851))</f>
        <v>Odivelas4</v>
      </c>
      <c r="C2851" s="26" t="s">
        <v>446</v>
      </c>
      <c r="D2851" s="26" t="s">
        <v>159</v>
      </c>
      <c r="E2851" s="26" t="s">
        <v>2173</v>
      </c>
      <c r="F2851" s="26">
        <f>COUNTIF($C$2:C2851,C2851)</f>
        <v>4</v>
      </c>
    </row>
    <row r="2852" spans="2:6">
      <c r="B2852" s="26" t="str">
        <f>CONCATENATE(C2852,COUNTIF($C$2:C2852,C2852))</f>
        <v>Sobral de Monte Agraço1</v>
      </c>
      <c r="C2852" s="26" t="s">
        <v>602</v>
      </c>
      <c r="D2852" s="26" t="s">
        <v>159</v>
      </c>
      <c r="E2852" s="26" t="s">
        <v>2414</v>
      </c>
      <c r="F2852" s="26">
        <f>COUNTIF($C$2:C2852,C2852)</f>
        <v>1</v>
      </c>
    </row>
    <row r="2853" spans="2:6">
      <c r="B2853" s="26" t="str">
        <f>CONCATENATE(C2853,COUNTIF($C$2:C2853,C2853))</f>
        <v>Sobral de Monte Agraço2</v>
      </c>
      <c r="C2853" s="26" t="s">
        <v>602</v>
      </c>
      <c r="D2853" s="26" t="s">
        <v>159</v>
      </c>
      <c r="E2853" s="26" t="s">
        <v>2544</v>
      </c>
      <c r="F2853" s="26">
        <f>COUNTIF($C$2:C2853,C2853)</f>
        <v>2</v>
      </c>
    </row>
    <row r="2854" spans="2:6">
      <c r="B2854" s="26" t="str">
        <f>CONCATENATE(C2854,COUNTIF($C$2:C2854,C2854))</f>
        <v>Sobral de Monte Agraço3</v>
      </c>
      <c r="C2854" s="26" t="s">
        <v>602</v>
      </c>
      <c r="D2854" s="26" t="s">
        <v>159</v>
      </c>
      <c r="E2854" s="26" t="s">
        <v>602</v>
      </c>
      <c r="F2854" s="26">
        <f>COUNTIF($C$2:C2854,C2854)</f>
        <v>3</v>
      </c>
    </row>
    <row r="2855" spans="2:6">
      <c r="B2855" s="26" t="str">
        <f>CONCATENATE(C2855,COUNTIF($C$2:C2855,C2855))</f>
        <v>Torres Vedras1</v>
      </c>
      <c r="C2855" s="26" t="s">
        <v>626</v>
      </c>
      <c r="D2855" s="26" t="s">
        <v>159</v>
      </c>
      <c r="E2855" s="26" t="s">
        <v>74</v>
      </c>
      <c r="F2855" s="26">
        <f>COUNTIF($C$2:C2855,C2855)</f>
        <v>1</v>
      </c>
    </row>
    <row r="2856" spans="2:6">
      <c r="B2856" s="26" t="str">
        <f>CONCATENATE(C2856,COUNTIF($C$2:C2856,C2856))</f>
        <v>Torres Vedras2</v>
      </c>
      <c r="C2856" s="26" t="s">
        <v>626</v>
      </c>
      <c r="D2856" s="26" t="s">
        <v>159</v>
      </c>
      <c r="E2856" s="26" t="s">
        <v>941</v>
      </c>
      <c r="F2856" s="26">
        <f>COUNTIF($C$2:C2856,C2856)</f>
        <v>2</v>
      </c>
    </row>
    <row r="2857" spans="2:6">
      <c r="B2857" s="26" t="str">
        <f>CONCATENATE(C2857,COUNTIF($C$2:C2857,C2857))</f>
        <v>Torres Vedras3</v>
      </c>
      <c r="C2857" s="26" t="s">
        <v>626</v>
      </c>
      <c r="D2857" s="26" t="s">
        <v>159</v>
      </c>
      <c r="E2857" s="26" t="s">
        <v>1033</v>
      </c>
      <c r="F2857" s="26">
        <f>COUNTIF($C$2:C2857,C2857)</f>
        <v>3</v>
      </c>
    </row>
    <row r="2858" spans="2:6">
      <c r="B2858" s="26" t="str">
        <f>CONCATENATE(C2858,COUNTIF($C$2:C2858,C2858))</f>
        <v>Torres Vedras4</v>
      </c>
      <c r="C2858" s="26" t="s">
        <v>626</v>
      </c>
      <c r="D2858" s="26" t="s">
        <v>159</v>
      </c>
      <c r="E2858" s="26" t="s">
        <v>1226</v>
      </c>
      <c r="F2858" s="26">
        <f>COUNTIF($C$2:C2858,C2858)</f>
        <v>4</v>
      </c>
    </row>
    <row r="2859" spans="2:6">
      <c r="B2859" s="26" t="str">
        <f>CONCATENATE(C2859,COUNTIF($C$2:C2859,C2859))</f>
        <v>Torres Vedras5</v>
      </c>
      <c r="C2859" s="26" t="s">
        <v>626</v>
      </c>
      <c r="D2859" s="26" t="s">
        <v>159</v>
      </c>
      <c r="E2859" s="26" t="s">
        <v>1412</v>
      </c>
      <c r="F2859" s="26">
        <f>COUNTIF($C$2:C2859,C2859)</f>
        <v>5</v>
      </c>
    </row>
    <row r="2860" spans="2:6">
      <c r="B2860" s="26" t="str">
        <f>CONCATENATE(C2860,COUNTIF($C$2:C2860,C2860))</f>
        <v>Torres Vedras6</v>
      </c>
      <c r="C2860" s="26" t="s">
        <v>626</v>
      </c>
      <c r="D2860" s="26" t="s">
        <v>159</v>
      </c>
      <c r="E2860" s="26" t="s">
        <v>1731</v>
      </c>
      <c r="F2860" s="26">
        <f>COUNTIF($C$2:C2860,C2860)</f>
        <v>6</v>
      </c>
    </row>
    <row r="2861" spans="2:6">
      <c r="B2861" s="26" t="str">
        <f>CONCATENATE(C2861,COUNTIF($C$2:C2861,C2861))</f>
        <v>Torres Vedras7</v>
      </c>
      <c r="C2861" s="26" t="s">
        <v>626</v>
      </c>
      <c r="D2861" s="26" t="s">
        <v>159</v>
      </c>
      <c r="E2861" s="26" t="s">
        <v>2102</v>
      </c>
      <c r="F2861" s="26">
        <f>COUNTIF($C$2:C2861,C2861)</f>
        <v>7</v>
      </c>
    </row>
    <row r="2862" spans="2:6">
      <c r="B2862" s="26" t="str">
        <f>CONCATENATE(C2862,COUNTIF($C$2:C2862,C2862))</f>
        <v>Torres Vedras8</v>
      </c>
      <c r="C2862" s="26" t="s">
        <v>626</v>
      </c>
      <c r="D2862" s="26" t="s">
        <v>159</v>
      </c>
      <c r="E2862" s="26" t="s">
        <v>2175</v>
      </c>
      <c r="F2862" s="26">
        <f>COUNTIF($C$2:C2862,C2862)</f>
        <v>8</v>
      </c>
    </row>
    <row r="2863" spans="2:6">
      <c r="B2863" s="26" t="str">
        <f>CONCATENATE(C2863,COUNTIF($C$2:C2863,C2863))</f>
        <v>Torres Vedras9</v>
      </c>
      <c r="C2863" s="26" t="s">
        <v>626</v>
      </c>
      <c r="D2863" s="26" t="s">
        <v>159</v>
      </c>
      <c r="E2863" s="26" t="s">
        <v>2511</v>
      </c>
      <c r="F2863" s="26">
        <f>COUNTIF($C$2:C2863,C2863)</f>
        <v>9</v>
      </c>
    </row>
    <row r="2864" spans="2:6">
      <c r="B2864" s="26" t="str">
        <f>CONCATENATE(C2864,COUNTIF($C$2:C2864,C2864))</f>
        <v>Torres Vedras10</v>
      </c>
      <c r="C2864" s="26" t="s">
        <v>626</v>
      </c>
      <c r="D2864" s="26" t="s">
        <v>159</v>
      </c>
      <c r="E2864" s="26" t="s">
        <v>2620</v>
      </c>
      <c r="F2864" s="26">
        <f>COUNTIF($C$2:C2864,C2864)</f>
        <v>10</v>
      </c>
    </row>
    <row r="2865" spans="2:6">
      <c r="B2865" s="26" t="str">
        <f>CONCATENATE(C2865,COUNTIF($C$2:C2865,C2865))</f>
        <v>Torres Vedras11</v>
      </c>
      <c r="C2865" s="26" t="s">
        <v>626</v>
      </c>
      <c r="D2865" s="26" t="s">
        <v>159</v>
      </c>
      <c r="E2865" s="26" t="s">
        <v>2724</v>
      </c>
      <c r="F2865" s="26">
        <f>COUNTIF($C$2:C2865,C2865)</f>
        <v>11</v>
      </c>
    </row>
    <row r="2866" spans="2:6">
      <c r="B2866" s="26" t="str">
        <f>CONCATENATE(C2866,COUNTIF($C$2:C2866,C2866))</f>
        <v>Torres Vedras12</v>
      </c>
      <c r="C2866" s="26" t="s">
        <v>626</v>
      </c>
      <c r="D2866" s="26" t="s">
        <v>159</v>
      </c>
      <c r="E2866" s="26" t="s">
        <v>2760</v>
      </c>
      <c r="F2866" s="26">
        <f>COUNTIF($C$2:C2866,C2866)</f>
        <v>12</v>
      </c>
    </row>
    <row r="2867" spans="2:6">
      <c r="B2867" s="26" t="str">
        <f>CONCATENATE(C2867,COUNTIF($C$2:C2867,C2867))</f>
        <v>Torres Vedras13</v>
      </c>
      <c r="C2867" s="26" t="s">
        <v>626</v>
      </c>
      <c r="D2867" s="26" t="s">
        <v>159</v>
      </c>
      <c r="E2867" s="26" t="s">
        <v>2858</v>
      </c>
      <c r="F2867" s="26">
        <f>COUNTIF($C$2:C2867,C2867)</f>
        <v>13</v>
      </c>
    </row>
    <row r="2868" spans="2:6">
      <c r="B2868" s="26" t="str">
        <f>CONCATENATE(C2868,COUNTIF($C$2:C2868,C2868))</f>
        <v>Vila Franca de Xira1</v>
      </c>
      <c r="C2868" s="26" t="s">
        <v>662</v>
      </c>
      <c r="D2868" s="26" t="s">
        <v>159</v>
      </c>
      <c r="E2868" s="26" t="s">
        <v>380</v>
      </c>
      <c r="F2868" s="26">
        <f>COUNTIF($C$2:C2868,C2868)</f>
        <v>1</v>
      </c>
    </row>
    <row r="2869" spans="2:6">
      <c r="B2869" s="26" t="str">
        <f>CONCATENATE(C2869,COUNTIF($C$2:C2869,C2869))</f>
        <v>Vila Franca de Xira2</v>
      </c>
      <c r="C2869" s="26" t="s">
        <v>662</v>
      </c>
      <c r="D2869" s="26" t="s">
        <v>159</v>
      </c>
      <c r="E2869" s="26" t="s">
        <v>475</v>
      </c>
      <c r="F2869" s="26">
        <f>COUNTIF($C$2:C2869,C2869)</f>
        <v>2</v>
      </c>
    </row>
    <row r="2870" spans="2:6">
      <c r="B2870" s="26" t="str">
        <f>CONCATENATE(C2870,COUNTIF($C$2:C2870,C2870))</f>
        <v>Vila Franca de Xira3</v>
      </c>
      <c r="C2870" s="26" t="s">
        <v>662</v>
      </c>
      <c r="D2870" s="26" t="s">
        <v>159</v>
      </c>
      <c r="E2870" s="26" t="s">
        <v>1048</v>
      </c>
      <c r="F2870" s="26">
        <f>COUNTIF($C$2:C2870,C2870)</f>
        <v>3</v>
      </c>
    </row>
    <row r="2871" spans="2:6">
      <c r="B2871" s="26" t="str">
        <f>CONCATENATE(C2871,COUNTIF($C$2:C2871,C2871))</f>
        <v>Vila Franca de Xira4</v>
      </c>
      <c r="C2871" s="26" t="s">
        <v>662</v>
      </c>
      <c r="D2871" s="26" t="s">
        <v>159</v>
      </c>
      <c r="E2871" s="26" t="s">
        <v>2128</v>
      </c>
      <c r="F2871" s="26">
        <f>COUNTIF($C$2:C2871,C2871)</f>
        <v>4</v>
      </c>
    </row>
    <row r="2872" spans="2:6">
      <c r="B2872" s="26" t="str">
        <f>CONCATENATE(C2872,COUNTIF($C$2:C2872,C2872))</f>
        <v>Vila Franca de Xira5</v>
      </c>
      <c r="C2872" s="26" t="s">
        <v>662</v>
      </c>
      <c r="D2872" s="26" t="s">
        <v>159</v>
      </c>
      <c r="E2872" s="26" t="s">
        <v>2869</v>
      </c>
      <c r="F2872" s="26">
        <f>COUNTIF($C$2:C2872,C2872)</f>
        <v>5</v>
      </c>
    </row>
    <row r="2873" spans="2:6">
      <c r="B2873" s="26" t="str">
        <f>CONCATENATE(C2873,COUNTIF($C$2:C2873,C2873))</f>
        <v>Vila Franca de Xira6</v>
      </c>
      <c r="C2873" s="26" t="s">
        <v>662</v>
      </c>
      <c r="D2873" s="26" t="s">
        <v>159</v>
      </c>
      <c r="E2873" s="26" t="s">
        <v>662</v>
      </c>
      <c r="F2873" s="26">
        <f>COUNTIF($C$2:C2873,C2873)</f>
        <v>6</v>
      </c>
    </row>
    <row r="2874" spans="2:6">
      <c r="B2874" s="26" t="str">
        <f>CONCATENATE(C2874,COUNTIF($C$2:C2874,C2874))</f>
        <v>Rio Maior1</v>
      </c>
      <c r="C2874" s="26" t="s">
        <v>541</v>
      </c>
      <c r="D2874" s="26" t="s">
        <v>159</v>
      </c>
      <c r="E2874" s="26" t="s">
        <v>284</v>
      </c>
      <c r="F2874" s="26">
        <f>COUNTIF($C$2:C2874,C2874)</f>
        <v>1</v>
      </c>
    </row>
    <row r="2875" spans="2:6">
      <c r="B2875" s="26" t="str">
        <f>CONCATENATE(C2875,COUNTIF($C$2:C2875,C2875))</f>
        <v>Rio Maior2</v>
      </c>
      <c r="C2875" s="26" t="s">
        <v>541</v>
      </c>
      <c r="D2875" s="26" t="s">
        <v>159</v>
      </c>
      <c r="E2875" s="26" t="s">
        <v>679</v>
      </c>
      <c r="F2875" s="26">
        <f>COUNTIF($C$2:C2875,C2875)</f>
        <v>2</v>
      </c>
    </row>
    <row r="2876" spans="2:6">
      <c r="B2876" s="26" t="str">
        <f>CONCATENATE(C2876,COUNTIF($C$2:C2876,C2876))</f>
        <v>Rio Maior3</v>
      </c>
      <c r="C2876" s="26" t="s">
        <v>541</v>
      </c>
      <c r="D2876" s="26" t="s">
        <v>159</v>
      </c>
      <c r="E2876" s="26" t="s">
        <v>688</v>
      </c>
      <c r="F2876" s="26">
        <f>COUNTIF($C$2:C2876,C2876)</f>
        <v>3</v>
      </c>
    </row>
    <row r="2877" spans="2:6">
      <c r="B2877" s="26" t="str">
        <f>CONCATENATE(C2877,COUNTIF($C$2:C2877,C2877))</f>
        <v>Rio Maior4</v>
      </c>
      <c r="C2877" s="26" t="s">
        <v>541</v>
      </c>
      <c r="D2877" s="26" t="s">
        <v>159</v>
      </c>
      <c r="E2877" s="26" t="s">
        <v>730</v>
      </c>
      <c r="F2877" s="26">
        <f>COUNTIF($C$2:C2877,C2877)</f>
        <v>4</v>
      </c>
    </row>
    <row r="2878" spans="2:6">
      <c r="B2878" s="26" t="str">
        <f>CONCATENATE(C2878,COUNTIF($C$2:C2878,C2878))</f>
        <v>Rio Maior5</v>
      </c>
      <c r="C2878" s="26" t="s">
        <v>541</v>
      </c>
      <c r="D2878" s="26" t="s">
        <v>159</v>
      </c>
      <c r="E2878" s="26" t="s">
        <v>1401</v>
      </c>
      <c r="F2878" s="26">
        <f>COUNTIF($C$2:C2878,C2878)</f>
        <v>5</v>
      </c>
    </row>
    <row r="2879" spans="2:6">
      <c r="B2879" s="26" t="str">
        <f>CONCATENATE(C2879,COUNTIF($C$2:C2879,C2879))</f>
        <v>Rio Maior6</v>
      </c>
      <c r="C2879" s="26" t="s">
        <v>541</v>
      </c>
      <c r="D2879" s="26" t="s">
        <v>159</v>
      </c>
      <c r="E2879" s="26" t="s">
        <v>1713</v>
      </c>
      <c r="F2879" s="26">
        <f>COUNTIF($C$2:C2879,C2879)</f>
        <v>6</v>
      </c>
    </row>
    <row r="2880" spans="2:6">
      <c r="B2880" s="26" t="str">
        <f>CONCATENATE(C2880,COUNTIF($C$2:C2880,C2880))</f>
        <v>Rio Maior7</v>
      </c>
      <c r="C2880" s="26" t="s">
        <v>541</v>
      </c>
      <c r="D2880" s="26" t="s">
        <v>159</v>
      </c>
      <c r="E2880" s="26" t="s">
        <v>1936</v>
      </c>
      <c r="F2880" s="26">
        <f>COUNTIF($C$2:C2880,C2880)</f>
        <v>7</v>
      </c>
    </row>
    <row r="2881" spans="2:6">
      <c r="B2881" s="26" t="str">
        <f>CONCATENATE(C2881,COUNTIF($C$2:C2881,C2881))</f>
        <v>Rio Maior8</v>
      </c>
      <c r="C2881" s="26" t="s">
        <v>541</v>
      </c>
      <c r="D2881" s="26" t="s">
        <v>159</v>
      </c>
      <c r="E2881" s="26" t="s">
        <v>541</v>
      </c>
      <c r="F2881" s="26">
        <f>COUNTIF($C$2:C2881,C2881)</f>
        <v>8</v>
      </c>
    </row>
    <row r="2882" spans="2:6">
      <c r="B2882" s="26" t="str">
        <f>CONCATENATE(C2882,COUNTIF($C$2:C2882,C2882))</f>
        <v>Rio Maior9</v>
      </c>
      <c r="C2882" s="26" t="s">
        <v>541</v>
      </c>
      <c r="D2882" s="26" t="s">
        <v>159</v>
      </c>
      <c r="E2882" s="26" t="s">
        <v>2453</v>
      </c>
      <c r="F2882" s="26">
        <f>COUNTIF($C$2:C2882,C2882)</f>
        <v>9</v>
      </c>
    </row>
    <row r="2883" spans="2:6">
      <c r="B2883" s="26" t="str">
        <f>CONCATENATE(C2883,COUNTIF($C$2:C2883,C2883))</f>
        <v>Rio Maior10</v>
      </c>
      <c r="C2883" s="26" t="s">
        <v>541</v>
      </c>
      <c r="D2883" s="26" t="s">
        <v>159</v>
      </c>
      <c r="E2883" s="26" t="s">
        <v>2533</v>
      </c>
      <c r="F2883" s="26">
        <f>COUNTIF($C$2:C2883,C2883)</f>
        <v>10</v>
      </c>
    </row>
    <row r="2884" spans="2:6">
      <c r="B2884" s="29" t="str">
        <f>CONCATENATE(C2884,COUNTIF($C$2:C2884,C2884))</f>
        <v>Calheta1</v>
      </c>
      <c r="C2884" s="29" t="s">
        <v>219</v>
      </c>
      <c r="D2884" s="28" t="s">
        <v>123</v>
      </c>
      <c r="E2884" s="28" t="s">
        <v>3003</v>
      </c>
      <c r="F2884" s="29">
        <f>COUNTIF($C$2:C2884,C2884)</f>
        <v>1</v>
      </c>
    </row>
    <row r="2885" spans="2:6">
      <c r="B2885" s="29" t="str">
        <f>CONCATENATE(C2885,COUNTIF($C$2:C2885,C2885))</f>
        <v>Calheta2</v>
      </c>
      <c r="C2885" s="29" t="s">
        <v>219</v>
      </c>
      <c r="D2885" s="28" t="s">
        <v>123</v>
      </c>
      <c r="E2885" s="28" t="s">
        <v>219</v>
      </c>
      <c r="F2885" s="29">
        <f>COUNTIF($C$2:C2885,C2885)</f>
        <v>2</v>
      </c>
    </row>
    <row r="2886" spans="2:6">
      <c r="B2886" s="29" t="str">
        <f>CONCATENATE(C2886,COUNTIF($C$2:C2886,C2886))</f>
        <v>Calheta3</v>
      </c>
      <c r="C2886" s="29" t="s">
        <v>219</v>
      </c>
      <c r="D2886" s="28" t="s">
        <v>123</v>
      </c>
      <c r="E2886" s="28" t="s">
        <v>3004</v>
      </c>
      <c r="F2886" s="29">
        <f>COUNTIF($C$2:C2886,C2886)</f>
        <v>3</v>
      </c>
    </row>
    <row r="2887" spans="2:6">
      <c r="B2887" s="29" t="str">
        <f>CONCATENATE(C2887,COUNTIF($C$2:C2887,C2887))</f>
        <v>Calheta4</v>
      </c>
      <c r="C2887" s="29" t="s">
        <v>219</v>
      </c>
      <c r="D2887" s="28" t="s">
        <v>123</v>
      </c>
      <c r="E2887" s="28" t="s">
        <v>3005</v>
      </c>
      <c r="F2887" s="29">
        <f>COUNTIF($C$2:C2887,C2887)</f>
        <v>4</v>
      </c>
    </row>
    <row r="2888" spans="2:6">
      <c r="B2888" s="29" t="str">
        <f>CONCATENATE(C2888,COUNTIF($C$2:C2888,C2888))</f>
        <v>Calheta5</v>
      </c>
      <c r="C2888" s="29" t="s">
        <v>219</v>
      </c>
      <c r="D2888" s="28" t="s">
        <v>123</v>
      </c>
      <c r="E2888" s="28" t="s">
        <v>3006</v>
      </c>
      <c r="F2888" s="29">
        <f>COUNTIF($C$2:C2888,C2888)</f>
        <v>5</v>
      </c>
    </row>
    <row r="2889" spans="2:6">
      <c r="B2889" s="29" t="str">
        <f>CONCATENATE(C2889,COUNTIF($C$2:C2889,C2889))</f>
        <v>Calheta6</v>
      </c>
      <c r="C2889" s="29" t="s">
        <v>219</v>
      </c>
      <c r="D2889" s="28" t="s">
        <v>123</v>
      </c>
      <c r="E2889" s="28" t="s">
        <v>3007</v>
      </c>
      <c r="F2889" s="29">
        <f>COUNTIF($C$2:C2889,C2889)</f>
        <v>6</v>
      </c>
    </row>
    <row r="2890" spans="2:6">
      <c r="B2890" s="29" t="str">
        <f>CONCATENATE(C2890,COUNTIF($C$2:C2890,C2890))</f>
        <v>Calheta7</v>
      </c>
      <c r="C2890" s="29" t="s">
        <v>219</v>
      </c>
      <c r="D2890" s="28" t="s">
        <v>123</v>
      </c>
      <c r="E2890" s="28" t="s">
        <v>3008</v>
      </c>
      <c r="F2890" s="29">
        <f>COUNTIF($C$2:C2890,C2890)</f>
        <v>7</v>
      </c>
    </row>
    <row r="2891" spans="2:6">
      <c r="B2891" s="29" t="str">
        <f>CONCATENATE(C2891,COUNTIF($C$2:C2891,C2891))</f>
        <v>Calheta8</v>
      </c>
      <c r="C2891" s="29" t="s">
        <v>219</v>
      </c>
      <c r="D2891" s="28" t="s">
        <v>123</v>
      </c>
      <c r="E2891" s="28" t="s">
        <v>3009</v>
      </c>
      <c r="F2891" s="29">
        <f>COUNTIF($C$2:C2891,C2891)</f>
        <v>8</v>
      </c>
    </row>
    <row r="2892" spans="2:6">
      <c r="B2892" s="29" t="str">
        <f>CONCATENATE(C2892,COUNTIF($C$2:C2892,C2892))</f>
        <v>Câmara de Lobos1</v>
      </c>
      <c r="C2892" s="29" t="s">
        <v>223</v>
      </c>
      <c r="D2892" s="28" t="s">
        <v>123</v>
      </c>
      <c r="E2892" s="29" t="s">
        <v>223</v>
      </c>
      <c r="F2892" s="29">
        <f>COUNTIF($C$2:C2892,C2892)</f>
        <v>1</v>
      </c>
    </row>
    <row r="2893" spans="2:6">
      <c r="B2893" s="29" t="str">
        <f>CONCATENATE(C2893,COUNTIF($C$2:C2893,C2893))</f>
        <v>Câmara de Lobos2</v>
      </c>
      <c r="C2893" s="29" t="s">
        <v>223</v>
      </c>
      <c r="D2893" s="28" t="s">
        <v>123</v>
      </c>
      <c r="E2893" s="28" t="s">
        <v>3010</v>
      </c>
      <c r="F2893" s="29">
        <f>COUNTIF($C$2:C2893,C2893)</f>
        <v>2</v>
      </c>
    </row>
    <row r="2894" spans="2:6">
      <c r="B2894" s="29" t="str">
        <f>CONCATENATE(C2894,COUNTIF($C$2:C2894,C2894))</f>
        <v>Câmara de Lobos3</v>
      </c>
      <c r="C2894" s="29" t="s">
        <v>223</v>
      </c>
      <c r="D2894" s="28" t="s">
        <v>123</v>
      </c>
      <c r="E2894" s="28" t="s">
        <v>3011</v>
      </c>
      <c r="F2894" s="29">
        <f>COUNTIF($C$2:C2894,C2894)</f>
        <v>3</v>
      </c>
    </row>
    <row r="2895" spans="2:6">
      <c r="B2895" s="29" t="str">
        <f>CONCATENATE(C2895,COUNTIF($C$2:C2895,C2895))</f>
        <v>Câmara de Lobos4</v>
      </c>
      <c r="C2895" s="29" t="s">
        <v>223</v>
      </c>
      <c r="D2895" s="28" t="s">
        <v>123</v>
      </c>
      <c r="E2895" s="28" t="s">
        <v>3012</v>
      </c>
      <c r="F2895" s="29">
        <f>COUNTIF($C$2:C2895,C2895)</f>
        <v>4</v>
      </c>
    </row>
    <row r="2896" spans="2:6">
      <c r="B2896" s="29" t="str">
        <f>CONCATENATE(C2896,COUNTIF($C$2:C2896,C2896))</f>
        <v>Câmara de Lobos5</v>
      </c>
      <c r="C2896" s="29" t="s">
        <v>223</v>
      </c>
      <c r="D2896" s="28" t="s">
        <v>123</v>
      </c>
      <c r="E2896" s="28" t="s">
        <v>3013</v>
      </c>
      <c r="F2896" s="29">
        <f>COUNTIF($C$2:C2896,C2896)</f>
        <v>5</v>
      </c>
    </row>
    <row r="2897" spans="2:6">
      <c r="B2897" s="29" t="str">
        <f>CONCATENATE(C2897,COUNTIF($C$2:C2897,C2897))</f>
        <v>Funchal1</v>
      </c>
      <c r="C2897" s="29" t="s">
        <v>313</v>
      </c>
      <c r="D2897" s="28" t="s">
        <v>123</v>
      </c>
      <c r="E2897" s="28" t="s">
        <v>3014</v>
      </c>
      <c r="F2897" s="29">
        <f>COUNTIF($C$2:C2897,C2897)</f>
        <v>1</v>
      </c>
    </row>
    <row r="2898" spans="2:6">
      <c r="B2898" s="29" t="str">
        <f>CONCATENATE(C2898,COUNTIF($C$2:C2898,C2898))</f>
        <v>Funchal2</v>
      </c>
      <c r="C2898" s="29" t="s">
        <v>313</v>
      </c>
      <c r="D2898" s="28" t="s">
        <v>123</v>
      </c>
      <c r="E2898" s="28" t="s">
        <v>3015</v>
      </c>
      <c r="F2898" s="29">
        <f>COUNTIF($C$2:C2898,C2898)</f>
        <v>2</v>
      </c>
    </row>
    <row r="2899" spans="2:6">
      <c r="B2899" s="29" t="str">
        <f>CONCATENATE(C2899,COUNTIF($C$2:C2899,C2899))</f>
        <v>Funchal3</v>
      </c>
      <c r="C2899" s="29" t="s">
        <v>313</v>
      </c>
      <c r="D2899" s="28" t="s">
        <v>123</v>
      </c>
      <c r="E2899" s="28" t="s">
        <v>3016</v>
      </c>
      <c r="F2899" s="29">
        <f>COUNTIF($C$2:C2899,C2899)</f>
        <v>3</v>
      </c>
    </row>
    <row r="2900" spans="2:6">
      <c r="B2900" s="29" t="str">
        <f>CONCATENATE(C2900,COUNTIF($C$2:C2900,C2900))</f>
        <v>Funchal4</v>
      </c>
      <c r="C2900" s="29" t="s">
        <v>313</v>
      </c>
      <c r="D2900" s="28" t="s">
        <v>123</v>
      </c>
      <c r="E2900" s="28" t="s">
        <v>3017</v>
      </c>
      <c r="F2900" s="29">
        <f>COUNTIF($C$2:C2900,C2900)</f>
        <v>4</v>
      </c>
    </row>
    <row r="2901" spans="2:6">
      <c r="B2901" s="29" t="str">
        <f>CONCATENATE(C2901,COUNTIF($C$2:C2901,C2901))</f>
        <v>Funchal5</v>
      </c>
      <c r="C2901" s="29" t="s">
        <v>313</v>
      </c>
      <c r="D2901" s="28" t="s">
        <v>123</v>
      </c>
      <c r="E2901" s="28" t="s">
        <v>3018</v>
      </c>
      <c r="F2901" s="29">
        <f>COUNTIF($C$2:C2901,C2901)</f>
        <v>5</v>
      </c>
    </row>
    <row r="2902" spans="2:6">
      <c r="B2902" s="29" t="str">
        <f>CONCATENATE(C2902,COUNTIF($C$2:C2902,C2902))</f>
        <v>Funchal6</v>
      </c>
      <c r="C2902" s="29" t="s">
        <v>313</v>
      </c>
      <c r="D2902" s="28" t="s">
        <v>123</v>
      </c>
      <c r="E2902" s="28" t="s">
        <v>1814</v>
      </c>
      <c r="F2902" s="29">
        <f>COUNTIF($C$2:C2902,C2902)</f>
        <v>6</v>
      </c>
    </row>
    <row r="2903" spans="2:6">
      <c r="B2903" s="29" t="str">
        <f>CONCATENATE(C2903,COUNTIF($C$2:C2903,C2903))</f>
        <v>Funchal7</v>
      </c>
      <c r="C2903" s="29" t="s">
        <v>313</v>
      </c>
      <c r="D2903" s="28" t="s">
        <v>123</v>
      </c>
      <c r="E2903" s="28" t="s">
        <v>3019</v>
      </c>
      <c r="F2903" s="29">
        <f>COUNTIF($C$2:C2903,C2903)</f>
        <v>7</v>
      </c>
    </row>
    <row r="2904" spans="2:6">
      <c r="B2904" s="29" t="str">
        <f>CONCATENATE(C2904,COUNTIF($C$2:C2904,C2904))</f>
        <v>Funchal8</v>
      </c>
      <c r="C2904" s="29" t="s">
        <v>313</v>
      </c>
      <c r="D2904" s="28" t="s">
        <v>123</v>
      </c>
      <c r="E2904" s="28" t="s">
        <v>2483</v>
      </c>
      <c r="F2904" s="29">
        <f>COUNTIF($C$2:C2904,C2904)</f>
        <v>8</v>
      </c>
    </row>
    <row r="2905" spans="2:6">
      <c r="B2905" s="29" t="str">
        <f>CONCATENATE(C2905,COUNTIF($C$2:C2905,C2905))</f>
        <v>Funchal9</v>
      </c>
      <c r="C2905" s="29" t="s">
        <v>313</v>
      </c>
      <c r="D2905" s="28" t="s">
        <v>123</v>
      </c>
      <c r="E2905" s="28" t="s">
        <v>2528</v>
      </c>
      <c r="F2905" s="29">
        <f>COUNTIF($C$2:C2905,C2905)</f>
        <v>9</v>
      </c>
    </row>
    <row r="2906" spans="2:6">
      <c r="B2906" s="29" t="str">
        <f>CONCATENATE(C2906,COUNTIF($C$2:C2906,C2906))</f>
        <v>Funchal10</v>
      </c>
      <c r="C2906" s="29" t="s">
        <v>313</v>
      </c>
      <c r="D2906" s="28" t="s">
        <v>123</v>
      </c>
      <c r="E2906" s="28" t="s">
        <v>2404</v>
      </c>
      <c r="F2906" s="29">
        <f>COUNTIF($C$2:C2906,C2906)</f>
        <v>10</v>
      </c>
    </row>
    <row r="2907" spans="2:6">
      <c r="B2907" s="29" t="str">
        <f>CONCATENATE(C2907,COUNTIF($C$2:C2907,C2907))</f>
        <v>Machico1</v>
      </c>
      <c r="C2907" s="29" t="s">
        <v>369</v>
      </c>
      <c r="D2907" s="28" t="s">
        <v>123</v>
      </c>
      <c r="E2907" s="28" t="s">
        <v>3020</v>
      </c>
      <c r="F2907" s="29">
        <f>COUNTIF($C$2:C2907,C2907)</f>
        <v>1</v>
      </c>
    </row>
    <row r="2908" spans="2:6">
      <c r="B2908" s="29" t="str">
        <f>CONCATENATE(C2908,COUNTIF($C$2:C2908,C2908))</f>
        <v>Machico2</v>
      </c>
      <c r="C2908" s="29" t="s">
        <v>369</v>
      </c>
      <c r="D2908" s="28" t="s">
        <v>123</v>
      </c>
      <c r="E2908" s="28" t="s">
        <v>3021</v>
      </c>
      <c r="F2908" s="29">
        <f>COUNTIF($C$2:C2908,C2908)</f>
        <v>2</v>
      </c>
    </row>
    <row r="2909" spans="2:6">
      <c r="B2909" s="29" t="str">
        <f>CONCATENATE(C2909,COUNTIF($C$2:C2909,C2909))</f>
        <v>Machico3</v>
      </c>
      <c r="C2909" s="29" t="s">
        <v>369</v>
      </c>
      <c r="D2909" s="28" t="s">
        <v>123</v>
      </c>
      <c r="E2909" s="28" t="s">
        <v>369</v>
      </c>
      <c r="F2909" s="29">
        <f>COUNTIF($C$2:C2909,C2909)</f>
        <v>3</v>
      </c>
    </row>
    <row r="2910" spans="2:6">
      <c r="B2910" s="29" t="str">
        <f>CONCATENATE(C2910,COUNTIF($C$2:C2910,C2910))</f>
        <v>Machico4</v>
      </c>
      <c r="C2910" s="29" t="s">
        <v>369</v>
      </c>
      <c r="D2910" s="28" t="s">
        <v>123</v>
      </c>
      <c r="E2910" s="28" t="s">
        <v>3022</v>
      </c>
      <c r="F2910" s="29">
        <f>COUNTIF($C$2:C2910,C2910)</f>
        <v>4</v>
      </c>
    </row>
    <row r="2911" spans="2:6">
      <c r="B2911" s="29" t="str">
        <f>CONCATENATE(C2911,COUNTIF($C$2:C2911,C2911))</f>
        <v>Machico5</v>
      </c>
      <c r="C2911" s="29" t="s">
        <v>369</v>
      </c>
      <c r="D2911" s="28" t="s">
        <v>123</v>
      </c>
      <c r="E2911" s="28" t="s">
        <v>3023</v>
      </c>
      <c r="F2911" s="29">
        <f>COUNTIF($C$2:C2911,C2911)</f>
        <v>5</v>
      </c>
    </row>
    <row r="2912" spans="2:6">
      <c r="B2912" s="29" t="str">
        <f>CONCATENATE(C2912,COUNTIF($C$2:C2912,C2912))</f>
        <v>Ponta do Sol1</v>
      </c>
      <c r="C2912" s="29" t="s">
        <v>499</v>
      </c>
      <c r="D2912" s="28" t="s">
        <v>123</v>
      </c>
      <c r="E2912" s="28" t="s">
        <v>3024</v>
      </c>
      <c r="F2912" s="29">
        <f>COUNTIF($C$2:C2912,C2912)</f>
        <v>1</v>
      </c>
    </row>
    <row r="2913" spans="2:6">
      <c r="B2913" s="29" t="str">
        <f>CONCATENATE(C2913,COUNTIF($C$2:C2913,C2913))</f>
        <v>Ponta do Sol2</v>
      </c>
      <c r="C2913" s="29" t="s">
        <v>499</v>
      </c>
      <c r="D2913" s="28" t="s">
        <v>123</v>
      </c>
      <c r="E2913" s="28" t="s">
        <v>3025</v>
      </c>
      <c r="F2913" s="29">
        <f>COUNTIF($C$2:C2913,C2913)</f>
        <v>2</v>
      </c>
    </row>
    <row r="2914" spans="2:6">
      <c r="B2914" s="29" t="str">
        <f>CONCATENATE(C2914,COUNTIF($C$2:C2914,C2914))</f>
        <v>Ponta do Sol3</v>
      </c>
      <c r="C2914" s="29" t="s">
        <v>499</v>
      </c>
      <c r="D2914" s="28" t="s">
        <v>123</v>
      </c>
      <c r="E2914" s="28" t="s">
        <v>499</v>
      </c>
      <c r="F2914" s="29">
        <f>COUNTIF($C$2:C2914,C2914)</f>
        <v>3</v>
      </c>
    </row>
    <row r="2915" spans="2:6">
      <c r="B2915" s="29" t="str">
        <f>CONCATENATE(C2915,COUNTIF($C$2:C2915,C2915))</f>
        <v>Porto Moniz1</v>
      </c>
      <c r="C2915" s="29" t="s">
        <v>517</v>
      </c>
      <c r="D2915" s="28" t="s">
        <v>123</v>
      </c>
      <c r="E2915" s="28" t="s">
        <v>3026</v>
      </c>
      <c r="F2915" s="29">
        <f>COUNTIF($C$2:C2915,C2915)</f>
        <v>1</v>
      </c>
    </row>
    <row r="2916" spans="2:6">
      <c r="B2916" s="29" t="str">
        <f>CONCATENATE(C2916,COUNTIF($C$2:C2916,C2916))</f>
        <v>Porto Moniz2</v>
      </c>
      <c r="C2916" s="29" t="s">
        <v>517</v>
      </c>
      <c r="D2916" s="28" t="s">
        <v>123</v>
      </c>
      <c r="E2916" s="28" t="s">
        <v>517</v>
      </c>
      <c r="F2916" s="29">
        <f>COUNTIF($C$2:C2916,C2916)</f>
        <v>2</v>
      </c>
    </row>
    <row r="2917" spans="2:6">
      <c r="B2917" s="29" t="str">
        <f>CONCATENATE(C2917,COUNTIF($C$2:C2917,C2917))</f>
        <v>Porto Moniz3</v>
      </c>
      <c r="C2917" s="29" t="s">
        <v>517</v>
      </c>
      <c r="D2917" s="28" t="s">
        <v>123</v>
      </c>
      <c r="E2917" s="28" t="s">
        <v>3027</v>
      </c>
      <c r="F2917" s="29">
        <f>COUNTIF($C$2:C2917,C2917)</f>
        <v>3</v>
      </c>
    </row>
    <row r="2918" spans="2:6">
      <c r="B2918" s="29" t="str">
        <f>CONCATENATE(C2918,COUNTIF($C$2:C2918,C2918))</f>
        <v>Porto Moniz4</v>
      </c>
      <c r="C2918" s="29" t="s">
        <v>517</v>
      </c>
      <c r="D2918" s="28" t="s">
        <v>123</v>
      </c>
      <c r="E2918" s="28" t="s">
        <v>586</v>
      </c>
      <c r="F2918" s="29">
        <f>COUNTIF($C$2:C2918,C2918)</f>
        <v>4</v>
      </c>
    </row>
    <row r="2919" spans="2:6">
      <c r="B2919" s="29" t="str">
        <f>CONCATENATE(C2919,COUNTIF($C$2:C2919,C2919))</f>
        <v>Porto Santo1</v>
      </c>
      <c r="C2919" s="29" t="s">
        <v>519</v>
      </c>
      <c r="D2919" s="28" t="s">
        <v>123</v>
      </c>
      <c r="E2919" s="29" t="s">
        <v>519</v>
      </c>
      <c r="F2919" s="29">
        <f>COUNTIF($C$2:C2919,C2919)</f>
        <v>1</v>
      </c>
    </row>
    <row r="2920" spans="2:6">
      <c r="B2920" s="29" t="str">
        <f>CONCATENATE(C2920,COUNTIF($C$2:C2920,C2920))</f>
        <v>Ribeira Brava (Madeira)1</v>
      </c>
      <c r="C2920" s="29" t="s">
        <v>535</v>
      </c>
      <c r="D2920" s="28" t="s">
        <v>123</v>
      </c>
      <c r="E2920" s="28" t="s">
        <v>3028</v>
      </c>
      <c r="F2920" s="29">
        <f>COUNTIF($C$2:C2920,C2920)</f>
        <v>1</v>
      </c>
    </row>
    <row r="2921" spans="2:6">
      <c r="B2921" s="29" t="str">
        <f>CONCATENATE(C2921,COUNTIF($C$2:C2921,C2921))</f>
        <v>Ribeira Brava (Madeira)2</v>
      </c>
      <c r="C2921" s="29" t="s">
        <v>535</v>
      </c>
      <c r="D2921" s="28" t="s">
        <v>123</v>
      </c>
      <c r="E2921" s="28" t="s">
        <v>3029</v>
      </c>
      <c r="F2921" s="29">
        <f>COUNTIF($C$2:C2921,C2921)</f>
        <v>2</v>
      </c>
    </row>
    <row r="2922" spans="2:6">
      <c r="B2922" s="29" t="str">
        <f>CONCATENATE(C2922,COUNTIF($C$2:C2922,C2922))</f>
        <v>Ribeira Brava (Madeira)3</v>
      </c>
      <c r="C2922" s="29" t="s">
        <v>535</v>
      </c>
      <c r="D2922" s="28" t="s">
        <v>123</v>
      </c>
      <c r="E2922" s="28" t="s">
        <v>3030</v>
      </c>
      <c r="F2922" s="29">
        <f>COUNTIF($C$2:C2922,C2922)</f>
        <v>3</v>
      </c>
    </row>
    <row r="2923" spans="2:6">
      <c r="B2923" s="29" t="str">
        <f>CONCATENATE(C2923,COUNTIF($C$2:C2923,C2923))</f>
        <v>Ribeira Brava (Madeira)4</v>
      </c>
      <c r="C2923" s="29" t="s">
        <v>535</v>
      </c>
      <c r="D2923" s="28" t="s">
        <v>123</v>
      </c>
      <c r="E2923" s="28" t="s">
        <v>608</v>
      </c>
      <c r="F2923" s="29">
        <f>COUNTIF($C$2:C2923,C2923)</f>
        <v>4</v>
      </c>
    </row>
    <row r="2924" spans="2:6">
      <c r="B2924" s="29" t="str">
        <f>CONCATENATE(C2924,COUNTIF($C$2:C2924,C2924))</f>
        <v>Santa Cruz1</v>
      </c>
      <c r="C2924" s="29" t="s">
        <v>551</v>
      </c>
      <c r="D2924" s="28" t="s">
        <v>123</v>
      </c>
      <c r="E2924" s="28" t="s">
        <v>3031</v>
      </c>
      <c r="F2924" s="29">
        <f>COUNTIF($C$2:C2924,C2924)</f>
        <v>1</v>
      </c>
    </row>
    <row r="2925" spans="2:6">
      <c r="B2925" s="29" t="str">
        <f>CONCATENATE(C2925,COUNTIF($C$2:C2925,C2925))</f>
        <v>Santa Cruz2</v>
      </c>
      <c r="C2925" s="29" t="s">
        <v>551</v>
      </c>
      <c r="D2925" s="28" t="s">
        <v>123</v>
      </c>
      <c r="E2925" s="28" t="s">
        <v>3032</v>
      </c>
      <c r="F2925" s="29">
        <f>COUNTIF($C$2:C2925,C2925)</f>
        <v>2</v>
      </c>
    </row>
    <row r="2926" spans="2:6">
      <c r="B2926" s="29" t="str">
        <f>CONCATENATE(C2926,COUNTIF($C$2:C2926,C2926))</f>
        <v>Santa Cruz3</v>
      </c>
      <c r="C2926" s="29" t="s">
        <v>551</v>
      </c>
      <c r="D2926" s="28" t="s">
        <v>123</v>
      </c>
      <c r="E2926" s="28" t="s">
        <v>3033</v>
      </c>
      <c r="F2926" s="29">
        <f>COUNTIF($C$2:C2926,C2926)</f>
        <v>3</v>
      </c>
    </row>
    <row r="2927" spans="2:6">
      <c r="B2927" s="29" t="str">
        <f>CONCATENATE(C2927,COUNTIF($C$2:C2927,C2927))</f>
        <v>Santa Cruz4</v>
      </c>
      <c r="C2927" s="29" t="s">
        <v>551</v>
      </c>
      <c r="D2927" s="28" t="s">
        <v>123</v>
      </c>
      <c r="E2927" s="28" t="s">
        <v>551</v>
      </c>
      <c r="F2927" s="29">
        <f>COUNTIF($C$2:C2927,C2927)</f>
        <v>4</v>
      </c>
    </row>
    <row r="2928" spans="2:6">
      <c r="B2928" s="29" t="str">
        <f>CONCATENATE(C2928,COUNTIF($C$2:C2928,C2928))</f>
        <v>Santa Cruz5</v>
      </c>
      <c r="C2928" s="29" t="s">
        <v>551</v>
      </c>
      <c r="D2928" s="28" t="s">
        <v>123</v>
      </c>
      <c r="E2928" s="28" t="s">
        <v>3023</v>
      </c>
      <c r="F2928" s="29">
        <f>COUNTIF($C$2:C2928,C2928)</f>
        <v>5</v>
      </c>
    </row>
    <row r="2929" spans="2:6">
      <c r="B2929" s="29" t="str">
        <f>CONCATENATE(C2929,COUNTIF($C$2:C2929,C2929))</f>
        <v>Santana1</v>
      </c>
      <c r="C2929" s="29" t="s">
        <v>560</v>
      </c>
      <c r="D2929" s="28" t="s">
        <v>123</v>
      </c>
      <c r="E2929" s="28" t="s">
        <v>3034</v>
      </c>
      <c r="F2929" s="29">
        <f>COUNTIF($C$2:C2929,C2929)</f>
        <v>1</v>
      </c>
    </row>
    <row r="2930" spans="2:6">
      <c r="B2930" s="29" t="str">
        <f>CONCATENATE(C2930,COUNTIF($C$2:C2930,C2930))</f>
        <v>Santana2</v>
      </c>
      <c r="C2930" s="29" t="s">
        <v>560</v>
      </c>
      <c r="D2930" s="28" t="s">
        <v>123</v>
      </c>
      <c r="E2930" s="28" t="s">
        <v>3035</v>
      </c>
      <c r="F2930" s="29">
        <f>COUNTIF($C$2:C2930,C2930)</f>
        <v>2</v>
      </c>
    </row>
    <row r="2931" spans="2:6">
      <c r="B2931" s="29" t="str">
        <f>CONCATENATE(C2931,COUNTIF($C$2:C2931,C2931))</f>
        <v>Santana3</v>
      </c>
      <c r="C2931" s="29" t="s">
        <v>560</v>
      </c>
      <c r="D2931" s="28" t="s">
        <v>123</v>
      </c>
      <c r="E2931" s="28" t="s">
        <v>3036</v>
      </c>
      <c r="F2931" s="29">
        <f>COUNTIF($C$2:C2931,C2931)</f>
        <v>3</v>
      </c>
    </row>
    <row r="2932" spans="2:6">
      <c r="B2932" s="29" t="str">
        <f>CONCATENATE(C2932,COUNTIF($C$2:C2932,C2932))</f>
        <v>Santana4</v>
      </c>
      <c r="C2932" s="29" t="s">
        <v>560</v>
      </c>
      <c r="D2932" s="28" t="s">
        <v>123</v>
      </c>
      <c r="E2932" s="28" t="s">
        <v>3037</v>
      </c>
      <c r="F2932" s="29">
        <f>COUNTIF($C$2:C2932,C2932)</f>
        <v>4</v>
      </c>
    </row>
    <row r="2933" spans="2:6">
      <c r="B2933" s="29" t="str">
        <f>CONCATENATE(C2933,COUNTIF($C$2:C2933,C2933))</f>
        <v>Santana5</v>
      </c>
      <c r="C2933" s="29" t="s">
        <v>560</v>
      </c>
      <c r="D2933" s="28" t="s">
        <v>123</v>
      </c>
      <c r="E2933" s="28" t="s">
        <v>3038</v>
      </c>
      <c r="F2933" s="29">
        <f>COUNTIF($C$2:C2933,C2933)</f>
        <v>5</v>
      </c>
    </row>
    <row r="2934" spans="2:6">
      <c r="B2934" s="29" t="str">
        <f>CONCATENATE(C2934,COUNTIF($C$2:C2934,C2934))</f>
        <v>Santana6</v>
      </c>
      <c r="C2934" s="29" t="s">
        <v>560</v>
      </c>
      <c r="D2934" s="28" t="s">
        <v>123</v>
      </c>
      <c r="E2934" s="28" t="s">
        <v>560</v>
      </c>
      <c r="F2934" s="29">
        <f>COUNTIF($C$2:C2934,C2934)</f>
        <v>6</v>
      </c>
    </row>
    <row r="2935" spans="2:6">
      <c r="B2935" s="29" t="str">
        <f>CONCATENATE(C2935,COUNTIF($C$2:C2935,C2935))</f>
        <v>São Vicente1</v>
      </c>
      <c r="C2935" s="29" t="s">
        <v>578</v>
      </c>
      <c r="D2935" s="28" t="s">
        <v>123</v>
      </c>
      <c r="E2935" s="28" t="s">
        <v>3039</v>
      </c>
      <c r="F2935" s="29">
        <f>COUNTIF($C$2:C2935,C2935)</f>
        <v>1</v>
      </c>
    </row>
    <row r="2936" spans="2:6">
      <c r="B2936" s="29" t="str">
        <f>CONCATENATE(C2936,COUNTIF($C$2:C2936,C2936))</f>
        <v>São Vicente2</v>
      </c>
      <c r="C2936" s="29" t="s">
        <v>578</v>
      </c>
      <c r="D2936" s="28" t="s">
        <v>123</v>
      </c>
      <c r="E2936" s="28" t="s">
        <v>497</v>
      </c>
      <c r="F2936" s="29">
        <f>COUNTIF($C$2:C2936,C2936)</f>
        <v>2</v>
      </c>
    </row>
    <row r="2937" spans="2:6">
      <c r="B2937" s="29" t="str">
        <f>CONCATENATE(C2937,COUNTIF($C$2:C2937,C2937))</f>
        <v>São Vicente3</v>
      </c>
      <c r="C2937" s="29" t="s">
        <v>578</v>
      </c>
      <c r="D2937" s="28" t="s">
        <v>123</v>
      </c>
      <c r="E2937" s="29" t="s">
        <v>578</v>
      </c>
      <c r="F2937" s="29">
        <f>COUNTIF($C$2:C2937,C2937)</f>
        <v>3</v>
      </c>
    </row>
    <row r="2938" spans="2:6">
      <c r="B2938" s="25" t="str">
        <f>CONCATENATE(C2938,COUNTIF($C$2:C2938,C2938))</f>
        <v>Angra do Heroísmo1</v>
      </c>
      <c r="C2938" s="25" t="s">
        <v>164</v>
      </c>
      <c r="D2938" s="26" t="s">
        <v>120</v>
      </c>
      <c r="E2938" s="26"/>
      <c r="F2938" s="25">
        <f>COUNTIF($C$2:C2938,C2938)</f>
        <v>1</v>
      </c>
    </row>
    <row r="2939" spans="2:6">
      <c r="B2939" s="25" t="str">
        <f>CONCATENATE(C2939,COUNTIF($C$2:C2939,C2939))</f>
        <v>Calheta (São Jorge, Açores)1</v>
      </c>
      <c r="C2939" s="25" t="s">
        <v>221</v>
      </c>
      <c r="D2939" s="26" t="s">
        <v>120</v>
      </c>
      <c r="E2939" s="26"/>
      <c r="F2939" s="25">
        <f>COUNTIF($C$2:C2939,C2939)</f>
        <v>1</v>
      </c>
    </row>
    <row r="2940" spans="2:6">
      <c r="B2940" s="25" t="str">
        <f>CONCATENATE(C2940,COUNTIF($C$2:C2940,C2940))</f>
        <v>Corvo1</v>
      </c>
      <c r="C2940" s="25" t="s">
        <v>271</v>
      </c>
      <c r="D2940" s="26" t="s">
        <v>120</v>
      </c>
      <c r="E2940" s="26"/>
      <c r="F2940" s="25">
        <f>COUNTIF($C$2:C2940,C2940)</f>
        <v>1</v>
      </c>
    </row>
    <row r="2941" spans="2:6">
      <c r="B2941" s="25" t="str">
        <f>CONCATENATE(C2941,COUNTIF($C$2:C2941,C2941))</f>
        <v>Horta1</v>
      </c>
      <c r="C2941" s="25" t="s">
        <v>332</v>
      </c>
      <c r="D2941" s="26" t="s">
        <v>120</v>
      </c>
      <c r="E2941" s="26"/>
      <c r="F2941" s="25">
        <f>COUNTIF($C$2:C2941,C2941)</f>
        <v>1</v>
      </c>
    </row>
    <row r="2942" spans="2:6">
      <c r="B2942" s="25" t="str">
        <f>CONCATENATE(C2942,COUNTIF($C$2:C2942,C2942))</f>
        <v>Lagoa (Açores)1</v>
      </c>
      <c r="C2942" s="25" t="s">
        <v>342</v>
      </c>
      <c r="D2942" s="26" t="s">
        <v>120</v>
      </c>
      <c r="E2942" s="26"/>
      <c r="F2942" s="25">
        <f>COUNTIF($C$2:C2942,C2942)</f>
        <v>1</v>
      </c>
    </row>
    <row r="2943" spans="2:6">
      <c r="B2943" s="25" t="str">
        <f>CONCATENATE(C2943,COUNTIF($C$2:C2943,C2943))</f>
        <v>Lajes das Flores1</v>
      </c>
      <c r="C2943" s="25" t="s">
        <v>346</v>
      </c>
      <c r="D2943" s="26" t="s">
        <v>120</v>
      </c>
      <c r="E2943" s="26"/>
      <c r="F2943" s="25">
        <f>COUNTIF($C$2:C2943,C2943)</f>
        <v>1</v>
      </c>
    </row>
    <row r="2944" spans="2:6">
      <c r="B2944" s="25" t="str">
        <f>CONCATENATE(C2944,COUNTIF($C$2:C2944,C2944))</f>
        <v>Lajes do Pico1</v>
      </c>
      <c r="C2944" s="25" t="s">
        <v>347</v>
      </c>
      <c r="D2944" s="26" t="s">
        <v>120</v>
      </c>
      <c r="E2944" s="26"/>
      <c r="F2944" s="25">
        <f>COUNTIF($C$2:C2944,C2944)</f>
        <v>1</v>
      </c>
    </row>
    <row r="2945" spans="2:6">
      <c r="B2945" s="25" t="str">
        <f>CONCATENATE(C2945,COUNTIF($C$2:C2945,C2945))</f>
        <v>Madalena do Pico1</v>
      </c>
      <c r="C2945" s="25" t="s">
        <v>371</v>
      </c>
      <c r="D2945" s="26" t="s">
        <v>120</v>
      </c>
      <c r="E2945" s="26"/>
      <c r="F2945" s="25">
        <f>COUNTIF($C$2:C2945,C2945)</f>
        <v>1</v>
      </c>
    </row>
    <row r="2946" spans="2:6">
      <c r="B2946" s="25" t="str">
        <f>CONCATENATE(C2946,COUNTIF($C$2:C2946,C2946))</f>
        <v>Nordeste (São Miguel, Açores)1</v>
      </c>
      <c r="C2946" s="25" t="s">
        <v>440</v>
      </c>
      <c r="D2946" s="26" t="s">
        <v>120</v>
      </c>
      <c r="E2946" s="26"/>
      <c r="F2946" s="25">
        <f>COUNTIF($C$2:C2946,C2946)</f>
        <v>1</v>
      </c>
    </row>
    <row r="2947" spans="2:6">
      <c r="B2947" s="25" t="str">
        <f>CONCATENATE(C2947,COUNTIF($C$2:C2947,C2947))</f>
        <v>Ponta Delgada1</v>
      </c>
      <c r="C2947" s="25" t="s">
        <v>497</v>
      </c>
      <c r="D2947" s="26" t="s">
        <v>120</v>
      </c>
      <c r="E2947" s="26"/>
      <c r="F2947" s="25">
        <f>COUNTIF($C$2:C2947,C2947)</f>
        <v>1</v>
      </c>
    </row>
    <row r="2948" spans="2:6">
      <c r="B2948" s="25" t="str">
        <f>CONCATENATE(C2948,COUNTIF($C$2:C2948,C2948))</f>
        <v>Povoação (São Miguel, Açores)1</v>
      </c>
      <c r="C2948" s="25" t="s">
        <v>525</v>
      </c>
      <c r="D2948" s="26" t="s">
        <v>120</v>
      </c>
      <c r="E2948" s="26"/>
      <c r="F2948" s="25">
        <f>COUNTIF($C$2:C2948,C2948)</f>
        <v>1</v>
      </c>
    </row>
    <row r="2949" spans="2:6">
      <c r="B2949" s="25" t="str">
        <f>CONCATENATE(C2949,COUNTIF($C$2:C2949,C2949))</f>
        <v>Ribeira Grande1</v>
      </c>
      <c r="C2949" s="25" t="s">
        <v>539</v>
      </c>
      <c r="D2949" s="26" t="s">
        <v>120</v>
      </c>
      <c r="E2949" s="26"/>
      <c r="F2949" s="25">
        <f>COUNTIF($C$2:C2949,C2949)</f>
        <v>1</v>
      </c>
    </row>
    <row r="2950" spans="2:6">
      <c r="B2950" s="25" t="str">
        <f>CONCATENATE(C2950,COUNTIF($C$2:C2950,C2950))</f>
        <v>Santa Cruz da Graciosa1</v>
      </c>
      <c r="C2950" s="25" t="s">
        <v>553</v>
      </c>
      <c r="D2950" s="26" t="s">
        <v>120</v>
      </c>
      <c r="E2950" s="26"/>
      <c r="F2950" s="25">
        <f>COUNTIF($C$2:C2950,C2950)</f>
        <v>1</v>
      </c>
    </row>
    <row r="2951" spans="2:6">
      <c r="B2951" s="25" t="str">
        <f>CONCATENATE(C2951,COUNTIF($C$2:C2951,C2951))</f>
        <v>Santa Cruz das Flores1</v>
      </c>
      <c r="C2951" s="25" t="s">
        <v>555</v>
      </c>
      <c r="D2951" s="26" t="s">
        <v>120</v>
      </c>
      <c r="E2951" s="26"/>
      <c r="F2951" s="25">
        <f>COUNTIF($C$2:C2951,C2951)</f>
        <v>1</v>
      </c>
    </row>
    <row r="2952" spans="2:6">
      <c r="B2952" s="25" t="str">
        <f>CONCATENATE(C2952,COUNTIF($C$2:C2952,C2952))</f>
        <v>São Roque do Pico1</v>
      </c>
      <c r="C2952" s="25" t="s">
        <v>576</v>
      </c>
      <c r="D2952" s="26" t="s">
        <v>120</v>
      </c>
      <c r="E2952" s="26"/>
      <c r="F2952" s="25">
        <f>COUNTIF($C$2:C2952,C2952)</f>
        <v>1</v>
      </c>
    </row>
    <row r="2953" spans="2:6">
      <c r="B2953" s="25" t="str">
        <f>CONCATENATE(C2953,COUNTIF($C$2:C2953,C2953))</f>
        <v>Velas (são Jorge, Açores)1</v>
      </c>
      <c r="C2953" s="25" t="s">
        <v>641</v>
      </c>
      <c r="D2953" s="26" t="s">
        <v>120</v>
      </c>
      <c r="E2953" s="26"/>
      <c r="F2953" s="25">
        <f>COUNTIF($C$2:C2953,C2953)</f>
        <v>1</v>
      </c>
    </row>
    <row r="2954" spans="2:6">
      <c r="B2954" s="25" t="str">
        <f>CONCATENATE(C2954,COUNTIF($C$2:C2954,C2954))</f>
        <v>Vila do Porto1</v>
      </c>
      <c r="C2954" s="25" t="s">
        <v>658</v>
      </c>
      <c r="D2954" s="26" t="s">
        <v>120</v>
      </c>
      <c r="E2954" s="26"/>
      <c r="F2954" s="25">
        <f>COUNTIF($C$2:C2954,C2954)</f>
        <v>1</v>
      </c>
    </row>
    <row r="2955" spans="2:6">
      <c r="B2955" s="25" t="str">
        <f>CONCATENATE(C2955,COUNTIF($C$2:C2955,C2955))</f>
        <v>Vila Franca do Campo1</v>
      </c>
      <c r="C2955" s="25" t="s">
        <v>664</v>
      </c>
      <c r="D2955" s="26" t="s">
        <v>120</v>
      </c>
      <c r="E2955" s="26"/>
      <c r="F2955" s="25">
        <f>COUNTIF($C$2:C2955,C2955)</f>
        <v>1</v>
      </c>
    </row>
    <row r="2956" spans="2:6">
      <c r="B2956" s="25" t="str">
        <f>CONCATENATE(C2956,COUNTIF($C$2:C2956,C2956))</f>
        <v>Vila Praia da Vitória1</v>
      </c>
      <c r="C2956" s="25" t="s">
        <v>678</v>
      </c>
      <c r="D2956" s="26" t="s">
        <v>120</v>
      </c>
      <c r="E2956" s="26"/>
      <c r="F2956" s="25">
        <f>COUNTIF($C$2:C2956,C2956)</f>
        <v>1</v>
      </c>
    </row>
  </sheetData>
  <sheetProtection algorithmName="SHA-512" hashValue="OvfXceExrL2YV+++hc7lnT8kYHZ4XEZ2A1k/w06t0Y52B9VY5ay/oEba5lFnp3boeu5hxAusBAhLM5+N1W4juQ==" saltValue="R0xd1QWolv2XdsnoPwVDjw==" spinCount="100000" sheet="1" objects="1" scenarios="1"/>
  <autoFilter ref="B1:F2956" xr:uid="{A14B529C-C415-45F1-A1AD-B1EA048394E8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8</vt:i4>
      </vt:variant>
      <vt:variant>
        <vt:lpstr>Intervalos com Nome</vt:lpstr>
      </vt:variant>
      <vt:variant>
        <vt:i4>6</vt:i4>
      </vt:variant>
    </vt:vector>
  </HeadingPairs>
  <TitlesOfParts>
    <vt:vector size="14" baseType="lpstr">
      <vt:lpstr>Capa</vt:lpstr>
      <vt:lpstr>Apoio ao preenchimento</vt:lpstr>
      <vt:lpstr>Caracterização projetos</vt:lpstr>
      <vt:lpstr>Dados_Comp Doméstica</vt:lpstr>
      <vt:lpstr>Dados_Comp Comunitária</vt:lpstr>
      <vt:lpstr>Resumo informação</vt:lpstr>
      <vt:lpstr>Listas Ocultas</vt:lpstr>
      <vt:lpstr>Tabela auxiliar</vt:lpstr>
      <vt:lpstr>'Apoio ao preenchimento'!Área_de_Impressão</vt:lpstr>
      <vt:lpstr>Capa!Área_de_Impressão</vt:lpstr>
      <vt:lpstr>'Caracterização projetos'!Área_de_Impressão</vt:lpstr>
      <vt:lpstr>'Dados_Comp Comunitária'!Área_de_Impressão</vt:lpstr>
      <vt:lpstr>'Dados_Comp Doméstica'!Área_de_Impressão</vt:lpstr>
      <vt:lpstr>'Resumo informação'!Área_de_Impressão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PST</dc:creator>
  <cp:keywords/>
  <dc:description/>
  <cp:lastModifiedBy>RU</cp:lastModifiedBy>
  <cp:revision/>
  <cp:lastPrinted>2024-11-18T12:50:22Z</cp:lastPrinted>
  <dcterms:created xsi:type="dcterms:W3CDTF">2023-12-04T17:40:18Z</dcterms:created>
  <dcterms:modified xsi:type="dcterms:W3CDTF">2025-03-26T16:00:15Z</dcterms:modified>
  <cp:category/>
  <cp:contentStatus/>
</cp:coreProperties>
</file>