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IR\SIRER\Dados Resíduos\RU\2016\RARU\"/>
    </mc:Choice>
  </mc:AlternateContent>
  <bookViews>
    <workbookView xWindow="0" yWindow="0" windowWidth="28800" windowHeight="12135"/>
  </bookViews>
  <sheets>
    <sheet name="RU 2016" sheetId="1" r:id="rId1"/>
  </sheets>
  <definedNames>
    <definedName name="_xlnm.Print_Titles" localSheetId="0">'RU 2016'!$10:$10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0" i="1" l="1"/>
  <c r="AD73" i="1"/>
  <c r="AC73" i="1"/>
  <c r="AD72" i="1"/>
  <c r="AC72" i="1"/>
  <c r="AD71" i="1"/>
  <c r="AC71" i="1"/>
  <c r="AD70" i="1"/>
  <c r="AC62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1" i="1"/>
  <c r="AD61" i="1"/>
  <c r="AD60" i="1"/>
  <c r="AC60" i="1"/>
  <c r="AC59" i="1"/>
  <c r="AC58" i="1"/>
  <c r="AC57" i="1"/>
  <c r="AC56" i="1"/>
  <c r="AD54" i="1"/>
  <c r="AC54" i="1"/>
  <c r="AC55" i="1"/>
  <c r="AD55" i="1"/>
  <c r="AD59" i="1"/>
  <c r="AD58" i="1"/>
  <c r="AD57" i="1"/>
  <c r="AD56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25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5" i="1"/>
  <c r="AD16" i="1"/>
  <c r="AD17" i="1"/>
  <c r="AD14" i="1"/>
  <c r="AD12" i="1"/>
  <c r="AD11" i="1"/>
  <c r="AC14" i="1"/>
  <c r="AC17" i="1"/>
  <c r="AC16" i="1"/>
  <c r="AC15" i="1"/>
  <c r="AC12" i="1"/>
  <c r="AC11" i="1"/>
</calcChain>
</file>

<file path=xl/sharedStrings.xml><?xml version="1.0" encoding="utf-8"?>
<sst xmlns="http://schemas.openxmlformats.org/spreadsheetml/2006/main" count="151" uniqueCount="64">
  <si>
    <t>Designação</t>
  </si>
  <si>
    <t>unidade</t>
  </si>
  <si>
    <t>Algar</t>
  </si>
  <si>
    <t>Amarsul</t>
  </si>
  <si>
    <t>Ambilital</t>
  </si>
  <si>
    <t>Ambisousa</t>
  </si>
  <si>
    <t>Amcal</t>
  </si>
  <si>
    <t>Braval</t>
  </si>
  <si>
    <t>Pl. Beirão</t>
  </si>
  <si>
    <t>Ecoleziria</t>
  </si>
  <si>
    <t>ERSUC</t>
  </si>
  <si>
    <t>Gesamb</t>
  </si>
  <si>
    <t>Lipor</t>
  </si>
  <si>
    <t>Resialentejo</t>
  </si>
  <si>
    <t>Resiestrela</t>
  </si>
  <si>
    <t>Resitejo</t>
  </si>
  <si>
    <t>Resulima</t>
  </si>
  <si>
    <t>Res. Nordeste</t>
  </si>
  <si>
    <t>Suldouro</t>
  </si>
  <si>
    <t>Tratolixo</t>
  </si>
  <si>
    <t>Valnor</t>
  </si>
  <si>
    <t>Valorlis</t>
  </si>
  <si>
    <t>Valorminho</t>
  </si>
  <si>
    <t>Valorsul</t>
  </si>
  <si>
    <t>RESINORTE</t>
  </si>
  <si>
    <t>Açores</t>
  </si>
  <si>
    <t>Madeira</t>
  </si>
  <si>
    <t>Quantidade de total de resíduos produzidos/recebidos</t>
  </si>
  <si>
    <t>tonelada</t>
  </si>
  <si>
    <t>Quantidade de RU produzidos/recebidos</t>
  </si>
  <si>
    <t>Recolha Indiferenciada</t>
  </si>
  <si>
    <t>Recolha Diferenciada</t>
  </si>
  <si>
    <t>Entradas de RU de Particulares/Grandes Produtores</t>
  </si>
  <si>
    <t>Entradas de RNU de Particulares/Grandes Produtores</t>
  </si>
  <si>
    <t>Quantidade total de resíduos depositados em aterro</t>
  </si>
  <si>
    <t xml:space="preserve">             Resíduos Urbanos recolhas municipais</t>
  </si>
  <si>
    <t xml:space="preserve">             RU (particulares/grandes produtores)</t>
  </si>
  <si>
    <t xml:space="preserve">             RU recebido de outro SGRU</t>
  </si>
  <si>
    <t xml:space="preserve">             RNU </t>
  </si>
  <si>
    <t xml:space="preserve">             Rejeitados/Refugos/outros resíduos resultantes recebidos</t>
  </si>
  <si>
    <t>Quantidade total de resíduos que deram entrada em unidades de TMB</t>
  </si>
  <si>
    <t xml:space="preserve">             RUB e Verdes de recolhas municipais</t>
  </si>
  <si>
    <t>Quantidade total de RUB entrados em unidades de valorização orgânica provenientes de recolhida selectiva</t>
  </si>
  <si>
    <t xml:space="preserve">            RUB e Verdes de recolhas municipais</t>
  </si>
  <si>
    <t xml:space="preserve">             RUB recebido de outro SGRU</t>
  </si>
  <si>
    <t>Quantidade total de resíduos que deram entrada em centrais de incineração</t>
  </si>
  <si>
    <t>Quantidade total de resíduos que deram entrada em unidades de TM</t>
  </si>
  <si>
    <t>Quantidade total de resíduos que deram entrada em unidades de triagem</t>
  </si>
  <si>
    <t>Quantidade total de resíduos que deram entrada em plataformas de recicláveis</t>
  </si>
  <si>
    <t>Quantidade total de resíduos resultantes do processo de incineração que são retomados para reciclagem</t>
  </si>
  <si>
    <t>Quantidade total de resíduos recuperados para reciclagem resultantes do processo de TM/TMB</t>
  </si>
  <si>
    <t>Quantidade total de resíduos provenientes da recolha multimaterial retomado para reciclagem</t>
  </si>
  <si>
    <t>Quantidade total de composto produzido a partir de Valorização Orgânica Seletiva</t>
  </si>
  <si>
    <t>Quantidade total de composto produzido a partir de TMB</t>
  </si>
  <si>
    <t>Quantidade total de material para CDR encaminhado para produção de CDR</t>
  </si>
  <si>
    <t>Quantidade total de CDR produzido</t>
  </si>
  <si>
    <t>Quantidade de vidro retomado para reciclagem</t>
  </si>
  <si>
    <t>Quantidade de papel/cartão  retomado para reciclagem (inclui ECAL)</t>
  </si>
  <si>
    <t xml:space="preserve">Quantidade de plástico/metal retomado para reciclagem </t>
  </si>
  <si>
    <t>Quantidade de madeira retomado para reciclagem</t>
  </si>
  <si>
    <t>Total Portugal</t>
  </si>
  <si>
    <t>Total Portugal Continental</t>
  </si>
  <si>
    <t>Fonte: Formulários do Mapa de Registo de Resíduos Urbanos disponibilizados através da Plataforma SILiAmb</t>
  </si>
  <si>
    <r>
      <rPr>
        <b/>
        <sz val="9"/>
        <color theme="1"/>
        <rFont val="Calibri"/>
        <family val="2"/>
        <scheme val="minor"/>
      </rPr>
      <t>Tabela 1 -</t>
    </r>
    <r>
      <rPr>
        <sz val="9"/>
        <color theme="1"/>
        <rFont val="Calibri"/>
        <family val="2"/>
        <scheme val="minor"/>
      </rPr>
      <t xml:space="preserve"> Dados de Resíduos Urbanos, do ano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</si>
</sst>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justify" vertical="center" wrapText="1"/>
    </xf>
    <xf numFmtId="0" fontId="9" fillId="2" borderId="2" xfId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right" vertical="center"/>
    </xf>
    <xf numFmtId="3" fontId="4" fillId="0" borderId="0" xfId="1" applyNumberFormat="1" applyFont="1"/>
    <xf numFmtId="3" fontId="4" fillId="0" borderId="4" xfId="1" applyNumberFormat="1" applyFont="1" applyBorder="1"/>
    <xf numFmtId="3" fontId="10" fillId="0" borderId="2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3" fontId="4" fillId="0" borderId="2" xfId="1" applyNumberFormat="1" applyFont="1" applyBorder="1"/>
    <xf numFmtId="0" fontId="8" fillId="2" borderId="5" xfId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3" fontId="10" fillId="0" borderId="6" xfId="2" applyNumberFormat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right" vertical="center"/>
    </xf>
    <xf numFmtId="0" fontId="4" fillId="0" borderId="0" xfId="1" applyFont="1"/>
    <xf numFmtId="3" fontId="10" fillId="3" borderId="2" xfId="2" applyNumberFormat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right" vertical="center"/>
    </xf>
    <xf numFmtId="3" fontId="10" fillId="3" borderId="8" xfId="2" applyNumberFormat="1" applyFont="1" applyFill="1" applyBorder="1" applyAlignment="1">
      <alignment horizontal="right" vertical="center"/>
    </xf>
    <xf numFmtId="3" fontId="11" fillId="0" borderId="8" xfId="1" applyNumberFormat="1" applyFont="1" applyFill="1" applyBorder="1" applyAlignment="1">
      <alignment horizontal="right" vertical="center" wrapText="1"/>
    </xf>
    <xf numFmtId="3" fontId="10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Border="1"/>
    <xf numFmtId="0" fontId="4" fillId="0" borderId="0" xfId="1" applyFont="1" applyAlignment="1">
      <alignment wrapText="1"/>
    </xf>
    <xf numFmtId="0" fontId="10" fillId="0" borderId="0" xfId="1" applyFont="1"/>
    <xf numFmtId="0" fontId="8" fillId="2" borderId="2" xfId="1" applyFont="1" applyFill="1" applyBorder="1" applyAlignment="1">
      <alignment horizontal="justify" vertical="center" wrapText="1"/>
    </xf>
    <xf numFmtId="3" fontId="5" fillId="4" borderId="2" xfId="1" applyNumberFormat="1" applyFont="1" applyFill="1" applyBorder="1" applyAlignment="1">
      <alignment horizontal="right" vertical="center"/>
    </xf>
    <xf numFmtId="0" fontId="4" fillId="0" borderId="0" xfId="1" applyFont="1" applyFill="1"/>
    <xf numFmtId="0" fontId="12" fillId="2" borderId="9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 wrapText="1"/>
    </xf>
    <xf numFmtId="3" fontId="11" fillId="3" borderId="2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/>
    <xf numFmtId="3" fontId="4" fillId="5" borderId="2" xfId="1" applyNumberFormat="1" applyFont="1" applyFill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right" vertical="center"/>
    </xf>
    <xf numFmtId="3" fontId="10" fillId="3" borderId="2" xfId="1" applyNumberFormat="1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4" fontId="4" fillId="3" borderId="2" xfId="1" applyNumberFormat="1" applyFont="1" applyFill="1" applyBorder="1" applyAlignment="1">
      <alignment horizontal="right" vertical="center"/>
    </xf>
    <xf numFmtId="3" fontId="13" fillId="3" borderId="2" xfId="1" quotePrefix="1" applyNumberFormat="1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right" vertical="center"/>
    </xf>
    <xf numFmtId="3" fontId="10" fillId="3" borderId="6" xfId="1" applyNumberFormat="1" applyFont="1" applyFill="1" applyBorder="1" applyAlignment="1">
      <alignment horizontal="right" vertical="center"/>
    </xf>
    <xf numFmtId="3" fontId="11" fillId="3" borderId="6" xfId="1" applyNumberFormat="1" applyFont="1" applyFill="1" applyBorder="1" applyAlignment="1">
      <alignment horizontal="right" vertical="center" wrapText="1"/>
    </xf>
    <xf numFmtId="4" fontId="4" fillId="3" borderId="6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/>
    <xf numFmtId="3" fontId="4" fillId="3" borderId="4" xfId="1" applyNumberFormat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left" vertical="center" wrapText="1"/>
    </xf>
    <xf numFmtId="3" fontId="4" fillId="3" borderId="8" xfId="1" applyNumberFormat="1" applyFont="1" applyFill="1" applyBorder="1" applyAlignment="1">
      <alignment horizontal="right" vertical="center"/>
    </xf>
    <xf numFmtId="3" fontId="4" fillId="3" borderId="11" xfId="1" applyNumberFormat="1" applyFont="1" applyFill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0" fontId="8" fillId="2" borderId="9" xfId="1" applyFont="1" applyFill="1" applyBorder="1" applyAlignment="1">
      <alignment vertical="center" wrapText="1"/>
    </xf>
    <xf numFmtId="3" fontId="4" fillId="0" borderId="2" xfId="1" applyNumberFormat="1" applyFont="1" applyBorder="1" applyAlignment="1">
      <alignment horizontal="right" vertical="center"/>
    </xf>
    <xf numFmtId="0" fontId="8" fillId="2" borderId="9" xfId="1" applyFont="1" applyFill="1" applyBorder="1" applyAlignment="1">
      <alignment horizontal="justify" vertical="center" wrapText="1"/>
    </xf>
    <xf numFmtId="0" fontId="8" fillId="2" borderId="7" xfId="1" applyFont="1" applyFill="1" applyBorder="1" applyAlignment="1">
      <alignment horizontal="justify" vertical="center" wrapText="1"/>
    </xf>
    <xf numFmtId="3" fontId="4" fillId="0" borderId="8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3" fontId="10" fillId="0" borderId="2" xfId="3" applyNumberFormat="1" applyFont="1" applyFill="1" applyBorder="1" applyAlignment="1">
      <alignment horizontal="center" vertical="center"/>
    </xf>
    <xf numFmtId="4" fontId="4" fillId="0" borderId="0" xfId="1" applyNumberFormat="1" applyFont="1"/>
    <xf numFmtId="3" fontId="14" fillId="0" borderId="2" xfId="3" applyNumberFormat="1" applyFont="1" applyFill="1" applyBorder="1" applyAlignment="1">
      <alignment horizontal="center" vertical="center"/>
    </xf>
  </cellXfs>
  <cellStyles count="7">
    <cellStyle name="Normal" xfId="0" builtinId="0"/>
    <cellStyle name="Normal 16" xfId="1"/>
    <cellStyle name="Normal 8" xfId="5"/>
    <cellStyle name="Normal 8 2" xfId="3"/>
    <cellStyle name="Percentagem 2 2" xfId="6"/>
    <cellStyle name="Vírgula 2" xfId="2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123825</xdr:rowOff>
    </xdr:from>
    <xdr:to>
      <xdr:col>0</xdr:col>
      <xdr:colOff>1327150</xdr:colOff>
      <xdr:row>5</xdr:row>
      <xdr:rowOff>69850</xdr:rowOff>
    </xdr:to>
    <xdr:pic>
      <xdr:nvPicPr>
        <xdr:cNvPr id="2" name="Imagem 1" descr="Logo APA c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4325"/>
          <a:ext cx="131445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D73"/>
  <sheetViews>
    <sheetView tabSelected="1" view="pageBreakPreview" zoomScale="60" zoomScaleNormal="100" workbookViewId="0">
      <selection activeCell="A10" sqref="A10:AD10"/>
    </sheetView>
  </sheetViews>
  <sheetFormatPr defaultRowHeight="12" x14ac:dyDescent="0.2"/>
  <cols>
    <col min="1" max="1" width="28.42578125" style="2" customWidth="1"/>
    <col min="2" max="2" width="7.42578125" style="2" customWidth="1"/>
    <col min="3" max="3" width="9.7109375" style="2" bestFit="1" customWidth="1"/>
    <col min="4" max="4" width="10.140625" style="2" bestFit="1" customWidth="1"/>
    <col min="5" max="5" width="11.28515625" style="2" bestFit="1" customWidth="1"/>
    <col min="6" max="6" width="12.5703125" style="2" bestFit="1" customWidth="1"/>
    <col min="7" max="7" width="8.28515625" style="2" bestFit="1" customWidth="1"/>
    <col min="8" max="8" width="8.7109375" style="2" bestFit="1" customWidth="1"/>
    <col min="9" max="9" width="11.85546875" style="2" bestFit="1" customWidth="1"/>
    <col min="10" max="10" width="12.28515625" style="2" bestFit="1" customWidth="1"/>
    <col min="11" max="13" width="9.7109375" style="2" bestFit="1" customWidth="1"/>
    <col min="14" max="14" width="14.7109375" style="2" bestFit="1" customWidth="1"/>
    <col min="15" max="15" width="13.42578125" style="2" bestFit="1" customWidth="1"/>
    <col min="16" max="16" width="10.42578125" style="2" bestFit="1" customWidth="1"/>
    <col min="17" max="17" width="11.140625" style="2" bestFit="1" customWidth="1"/>
    <col min="18" max="18" width="15.85546875" style="2" bestFit="1" customWidth="1"/>
    <col min="19" max="19" width="11.140625" style="2" bestFit="1" customWidth="1"/>
    <col min="20" max="20" width="11.28515625" style="2" bestFit="1" customWidth="1"/>
    <col min="21" max="21" width="8.42578125" style="2" bestFit="1" customWidth="1"/>
    <col min="22" max="22" width="9.7109375" style="2" bestFit="1" customWidth="1"/>
    <col min="23" max="23" width="13.28515625" style="2" bestFit="1" customWidth="1"/>
    <col min="24" max="24" width="10.140625" style="2" bestFit="1" customWidth="1"/>
    <col min="25" max="25" width="13.42578125" style="2" bestFit="1" customWidth="1"/>
    <col min="26" max="26" width="8.7109375" style="2" bestFit="1" customWidth="1"/>
    <col min="27" max="27" width="10.140625" style="2" bestFit="1" customWidth="1"/>
    <col min="28" max="28" width="1.42578125" style="2" customWidth="1"/>
    <col min="29" max="29" width="13" style="2" customWidth="1"/>
    <col min="30" max="30" width="17.5703125" style="2" customWidth="1"/>
    <col min="31" max="16384" width="9.140625" style="2"/>
  </cols>
  <sheetData>
    <row r="7" spans="1:30" x14ac:dyDescent="0.2">
      <c r="C7" s="1" t="s">
        <v>63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30" x14ac:dyDescent="0.2">
      <c r="C8" s="1" t="s">
        <v>62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10" spans="1:30" ht="24" x14ac:dyDescent="0.2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6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  <c r="S10" s="5" t="s">
        <v>18</v>
      </c>
      <c r="T10" s="6" t="s">
        <v>19</v>
      </c>
      <c r="U10" s="6" t="s">
        <v>20</v>
      </c>
      <c r="V10" s="5" t="s">
        <v>21</v>
      </c>
      <c r="W10" s="5" t="s">
        <v>22</v>
      </c>
      <c r="X10" s="6" t="s">
        <v>23</v>
      </c>
      <c r="Y10" s="5" t="s">
        <v>24</v>
      </c>
      <c r="Z10" s="5" t="s">
        <v>25</v>
      </c>
      <c r="AA10" s="6" t="s">
        <v>26</v>
      </c>
      <c r="AB10" s="7"/>
      <c r="AC10" s="8" t="s">
        <v>60</v>
      </c>
      <c r="AD10" s="5" t="s">
        <v>61</v>
      </c>
    </row>
    <row r="11" spans="1:30" ht="36" x14ac:dyDescent="0.2">
      <c r="A11" s="9" t="s">
        <v>27</v>
      </c>
      <c r="B11" s="10" t="s">
        <v>28</v>
      </c>
      <c r="C11" s="11">
        <v>373680.48000000004</v>
      </c>
      <c r="D11" s="11">
        <v>415672.50099999993</v>
      </c>
      <c r="E11" s="11">
        <v>62633.826999999997</v>
      </c>
      <c r="F11" s="11">
        <v>131680.541</v>
      </c>
      <c r="G11" s="11">
        <v>12874.759999999998</v>
      </c>
      <c r="H11" s="11">
        <v>117707.466</v>
      </c>
      <c r="I11" s="11">
        <v>132913.913</v>
      </c>
      <c r="J11" s="11">
        <v>55826.8</v>
      </c>
      <c r="K11" s="11">
        <v>388817.89400000003</v>
      </c>
      <c r="L11" s="11">
        <v>79933.308999999979</v>
      </c>
      <c r="M11" s="11">
        <v>500854.69440099993</v>
      </c>
      <c r="N11" s="11">
        <v>53865.028000000006</v>
      </c>
      <c r="O11" s="11">
        <v>73781.869999999981</v>
      </c>
      <c r="P11" s="11">
        <v>138925.79930000001</v>
      </c>
      <c r="Q11" s="11">
        <v>132808.51699999999</v>
      </c>
      <c r="R11" s="11">
        <v>56563.02100000003</v>
      </c>
      <c r="S11" s="11">
        <v>188479.74099999995</v>
      </c>
      <c r="T11" s="11">
        <v>415436.01099999994</v>
      </c>
      <c r="U11" s="11">
        <v>121620.89952860342</v>
      </c>
      <c r="V11" s="11">
        <v>118129.86</v>
      </c>
      <c r="W11" s="11">
        <v>36965.519999999997</v>
      </c>
      <c r="X11" s="11">
        <v>776807.42005999992</v>
      </c>
      <c r="Y11" s="11">
        <v>352321.95520000003</v>
      </c>
      <c r="Z11" s="11">
        <v>0</v>
      </c>
      <c r="AA11" s="11">
        <v>124999.12999999995</v>
      </c>
      <c r="AB11" s="12"/>
      <c r="AC11" s="13">
        <f>SUM(C11:AA11)</f>
        <v>4863300.9574896032</v>
      </c>
      <c r="AD11" s="13">
        <f>SUM(C11:Y11)</f>
        <v>4738301.8274896033</v>
      </c>
    </row>
    <row r="12" spans="1:30" ht="24" x14ac:dyDescent="0.2">
      <c r="A12" s="9" t="s">
        <v>29</v>
      </c>
      <c r="B12" s="10" t="s">
        <v>28</v>
      </c>
      <c r="C12" s="14">
        <v>368957.50000000006</v>
      </c>
      <c r="D12" s="14">
        <v>408748.76099999994</v>
      </c>
      <c r="E12" s="14">
        <v>62633.826999999997</v>
      </c>
      <c r="F12" s="14">
        <v>131680.541</v>
      </c>
      <c r="G12" s="14">
        <v>12874.759999999998</v>
      </c>
      <c r="H12" s="14">
        <v>111814.70600000001</v>
      </c>
      <c r="I12" s="14">
        <v>126566.663</v>
      </c>
      <c r="J12" s="14">
        <v>55826.8</v>
      </c>
      <c r="K12" s="14">
        <v>388817.89400000003</v>
      </c>
      <c r="L12" s="14">
        <v>79933.308999999979</v>
      </c>
      <c r="M12" s="14">
        <v>492892.57440099993</v>
      </c>
      <c r="N12" s="14">
        <v>53847.268000000004</v>
      </c>
      <c r="O12" s="14">
        <v>73781.869999999981</v>
      </c>
      <c r="P12" s="14">
        <v>92565.550300000003</v>
      </c>
      <c r="Q12" s="14">
        <v>132230.557</v>
      </c>
      <c r="R12" s="14">
        <v>56551.061000000031</v>
      </c>
      <c r="S12" s="14">
        <v>187639.78099999996</v>
      </c>
      <c r="T12" s="14">
        <v>414482.51099999994</v>
      </c>
      <c r="U12" s="14">
        <v>116022.74952860342</v>
      </c>
      <c r="V12" s="14">
        <v>118129.86</v>
      </c>
      <c r="W12" s="14">
        <v>36965.519999999997</v>
      </c>
      <c r="X12" s="14">
        <v>765064.06205999991</v>
      </c>
      <c r="Y12" s="14">
        <v>352163.63520000002</v>
      </c>
      <c r="Z12" s="14">
        <v>131703.79999999999</v>
      </c>
      <c r="AA12" s="14">
        <v>118696.16999999994</v>
      </c>
      <c r="AB12" s="12"/>
      <c r="AC12" s="13">
        <f>SUM(C12:AA12)</f>
        <v>4890591.7304896042</v>
      </c>
      <c r="AD12" s="13">
        <f>SUM(C12:Y12)</f>
        <v>4640191.7604896044</v>
      </c>
    </row>
    <row r="13" spans="1:30" ht="5.25" customHeight="1" x14ac:dyDescent="0.2">
      <c r="A13" s="9"/>
      <c r="B13" s="1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6"/>
      <c r="AD13" s="16"/>
    </row>
    <row r="14" spans="1:30" ht="24" x14ac:dyDescent="0.2">
      <c r="A14" s="17" t="s">
        <v>30</v>
      </c>
      <c r="B14" s="15" t="s">
        <v>28</v>
      </c>
      <c r="C14" s="18">
        <v>264939.53200000001</v>
      </c>
      <c r="D14" s="18">
        <v>376892.03999999992</v>
      </c>
      <c r="E14" s="18">
        <v>57259.09</v>
      </c>
      <c r="F14" s="18">
        <v>122875.79000000001</v>
      </c>
      <c r="G14" s="18">
        <v>9890.4</v>
      </c>
      <c r="H14" s="18">
        <v>88097.834999999992</v>
      </c>
      <c r="I14" s="18">
        <v>114081.63</v>
      </c>
      <c r="J14" s="18">
        <v>52129.62</v>
      </c>
      <c r="K14" s="18">
        <v>340881.88</v>
      </c>
      <c r="L14" s="18">
        <v>66600.56</v>
      </c>
      <c r="M14" s="18">
        <v>390576.67999999993</v>
      </c>
      <c r="N14" s="18">
        <v>49615.83</v>
      </c>
      <c r="O14" s="18">
        <v>65938.139999999985</v>
      </c>
      <c r="P14" s="18">
        <v>73499.509999999995</v>
      </c>
      <c r="Q14" s="19">
        <v>117482.78</v>
      </c>
      <c r="R14" s="18">
        <v>52372.86000000003</v>
      </c>
      <c r="S14" s="20">
        <v>169415.27999999997</v>
      </c>
      <c r="T14" s="21">
        <v>300161.77999999997</v>
      </c>
      <c r="U14" s="22">
        <v>100938.26799999997</v>
      </c>
      <c r="V14" s="18">
        <v>107461.5</v>
      </c>
      <c r="W14" s="18">
        <v>33481.56</v>
      </c>
      <c r="X14" s="22">
        <v>627264.23754739866</v>
      </c>
      <c r="Y14" s="22">
        <v>309595.17060124991</v>
      </c>
      <c r="Z14" s="22"/>
      <c r="AA14" s="22">
        <v>91741.019999999946</v>
      </c>
      <c r="AB14" s="12"/>
      <c r="AC14" s="13">
        <f>SUM(C14:AA14)</f>
        <v>3983192.9931486477</v>
      </c>
      <c r="AD14" s="13">
        <f>SUM(C14:Y14)</f>
        <v>3891451.9731486477</v>
      </c>
    </row>
    <row r="15" spans="1:30" x14ac:dyDescent="0.2">
      <c r="A15" s="17" t="s">
        <v>31</v>
      </c>
      <c r="B15" s="10" t="s">
        <v>28</v>
      </c>
      <c r="C15" s="18">
        <v>84846.682000000015</v>
      </c>
      <c r="D15" s="18">
        <v>28651.495000000003</v>
      </c>
      <c r="E15" s="18">
        <v>5234.9970000000003</v>
      </c>
      <c r="F15" s="18">
        <v>8778.2510000000002</v>
      </c>
      <c r="G15" s="18">
        <v>2434.88</v>
      </c>
      <c r="H15" s="18">
        <v>20555.211000000003</v>
      </c>
      <c r="I15" s="18">
        <v>9710.4380000000001</v>
      </c>
      <c r="J15" s="18">
        <v>3697.18</v>
      </c>
      <c r="K15" s="18">
        <v>42467.054000000004</v>
      </c>
      <c r="L15" s="18">
        <v>12868.748999999985</v>
      </c>
      <c r="M15" s="18">
        <v>95748.840400999994</v>
      </c>
      <c r="N15" s="18">
        <v>3714.2979999999998</v>
      </c>
      <c r="O15" s="18">
        <v>7566.09</v>
      </c>
      <c r="P15" s="18">
        <v>9919.7327999999998</v>
      </c>
      <c r="Q15" s="19">
        <v>13920.697000000002</v>
      </c>
      <c r="R15" s="18">
        <v>3851.0010000000002</v>
      </c>
      <c r="S15" s="20">
        <v>17272.641</v>
      </c>
      <c r="T15" s="21">
        <v>113190.75099999999</v>
      </c>
      <c r="U15" s="22">
        <v>13657.861528603467</v>
      </c>
      <c r="V15" s="18">
        <v>10525.7</v>
      </c>
      <c r="W15" s="18">
        <v>2930.96</v>
      </c>
      <c r="X15" s="22">
        <v>101493.86951260129</v>
      </c>
      <c r="Y15" s="22">
        <v>42568.464598750084</v>
      </c>
      <c r="Z15" s="22"/>
      <c r="AA15" s="22">
        <v>25385.569999999992</v>
      </c>
      <c r="AB15" s="23"/>
      <c r="AC15" s="13">
        <f t="shared" ref="AC15:AC17" si="0">SUM(C15:AA15)</f>
        <v>680991.41384095489</v>
      </c>
      <c r="AD15" s="13">
        <f t="shared" ref="AD15:AD17" si="1">SUM(C15:Y15)</f>
        <v>655605.84384095494</v>
      </c>
    </row>
    <row r="16" spans="1:30" ht="36" x14ac:dyDescent="0.2">
      <c r="A16" s="17" t="s">
        <v>32</v>
      </c>
      <c r="B16" s="10" t="s">
        <v>28</v>
      </c>
      <c r="C16" s="18">
        <v>19171.285999999996</v>
      </c>
      <c r="D16" s="18">
        <v>3205.2260000000006</v>
      </c>
      <c r="E16" s="18">
        <v>139.74</v>
      </c>
      <c r="F16" s="18">
        <v>26.5</v>
      </c>
      <c r="G16" s="18">
        <v>549.48</v>
      </c>
      <c r="H16" s="18">
        <v>3161.6600000000008</v>
      </c>
      <c r="I16" s="18">
        <v>2774.5949999999998</v>
      </c>
      <c r="J16" s="24"/>
      <c r="K16" s="18">
        <v>5468.96</v>
      </c>
      <c r="L16" s="18">
        <v>464.00000000000006</v>
      </c>
      <c r="M16" s="18">
        <v>6567.0539999999983</v>
      </c>
      <c r="N16" s="18">
        <v>517.14</v>
      </c>
      <c r="O16" s="18">
        <v>277.64</v>
      </c>
      <c r="P16" s="18">
        <v>9146.3075000000026</v>
      </c>
      <c r="Q16" s="19">
        <v>827.07999999999993</v>
      </c>
      <c r="R16" s="18">
        <v>327.2</v>
      </c>
      <c r="S16" s="20">
        <v>951.8599999999999</v>
      </c>
      <c r="T16" s="22">
        <v>1129.9799999999998</v>
      </c>
      <c r="U16" s="22">
        <v>1426.62</v>
      </c>
      <c r="V16" s="18">
        <v>142.66</v>
      </c>
      <c r="W16" s="18">
        <v>553</v>
      </c>
      <c r="X16" s="22">
        <v>36305.955000000002</v>
      </c>
      <c r="Y16" s="24"/>
      <c r="Z16" s="22"/>
      <c r="AA16" s="22">
        <v>1569.58</v>
      </c>
      <c r="AB16" s="12"/>
      <c r="AC16" s="13">
        <f t="shared" si="0"/>
        <v>94703.52350000001</v>
      </c>
      <c r="AD16" s="13">
        <f t="shared" si="1"/>
        <v>93133.943500000008</v>
      </c>
    </row>
    <row r="17" spans="1:30" ht="36.75" thickBot="1" x14ac:dyDescent="0.25">
      <c r="A17" s="25" t="s">
        <v>33</v>
      </c>
      <c r="B17" s="26" t="s">
        <v>28</v>
      </c>
      <c r="C17" s="27">
        <v>4722.9800000000005</v>
      </c>
      <c r="D17" s="27">
        <v>6923.74</v>
      </c>
      <c r="E17" s="27"/>
      <c r="F17" s="27"/>
      <c r="G17" s="27"/>
      <c r="H17" s="27">
        <v>5892.76</v>
      </c>
      <c r="I17" s="27">
        <v>6347.2500000000009</v>
      </c>
      <c r="J17" s="28"/>
      <c r="K17" s="28"/>
      <c r="L17" s="28"/>
      <c r="M17" s="27">
        <v>7962.119999999999</v>
      </c>
      <c r="N17" s="27">
        <v>17.759999999999998</v>
      </c>
      <c r="O17" s="27"/>
      <c r="P17" s="27">
        <v>46360.249000000003</v>
      </c>
      <c r="Q17" s="27">
        <v>577.96</v>
      </c>
      <c r="R17" s="27">
        <v>11.96</v>
      </c>
      <c r="S17" s="29">
        <v>839.96</v>
      </c>
      <c r="T17" s="30">
        <v>953.5</v>
      </c>
      <c r="U17" s="30">
        <v>5598.15</v>
      </c>
      <c r="V17" s="28"/>
      <c r="W17" s="28"/>
      <c r="X17" s="30">
        <v>11743.358</v>
      </c>
      <c r="Y17" s="30">
        <v>158.32</v>
      </c>
      <c r="Z17" s="30"/>
      <c r="AA17" s="30">
        <v>6302.96</v>
      </c>
      <c r="AB17" s="23"/>
      <c r="AC17" s="31">
        <f t="shared" si="0"/>
        <v>104413.02700000002</v>
      </c>
      <c r="AD17" s="31">
        <f t="shared" si="1"/>
        <v>98110.06700000001</v>
      </c>
    </row>
    <row r="18" spans="1:30" ht="6" customHeight="1" x14ac:dyDescent="0.2">
      <c r="A18" s="3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3"/>
      <c r="N18" s="23"/>
      <c r="O18" s="23"/>
      <c r="P18" s="23"/>
      <c r="Q18" s="23"/>
      <c r="R18" s="23"/>
      <c r="S18" s="23"/>
      <c r="T18" s="33"/>
      <c r="U18" s="33"/>
      <c r="V18" s="23"/>
      <c r="W18" s="23"/>
      <c r="X18" s="33"/>
      <c r="Y18" s="23"/>
      <c r="Z18" s="23"/>
      <c r="AA18" s="33"/>
      <c r="AB18" s="23"/>
      <c r="AC18" s="12"/>
      <c r="AD18" s="12"/>
    </row>
    <row r="19" spans="1:30" ht="36" x14ac:dyDescent="0.2">
      <c r="A19" s="34" t="s">
        <v>34</v>
      </c>
      <c r="B19" s="10" t="s">
        <v>28</v>
      </c>
      <c r="C19" s="35">
        <v>305683.08299999998</v>
      </c>
      <c r="D19" s="35">
        <v>348033.09999999992</v>
      </c>
      <c r="E19" s="35">
        <v>45551.86</v>
      </c>
      <c r="F19" s="35">
        <v>123081.91</v>
      </c>
      <c r="G19" s="35">
        <v>6120.74</v>
      </c>
      <c r="H19" s="35">
        <v>75207.17</v>
      </c>
      <c r="I19" s="35">
        <v>115989.55</v>
      </c>
      <c r="J19" s="35">
        <v>0</v>
      </c>
      <c r="K19" s="35">
        <v>209242.24100000001</v>
      </c>
      <c r="L19" s="35">
        <v>45827.239999999991</v>
      </c>
      <c r="M19" s="35">
        <v>32973.4</v>
      </c>
      <c r="N19" s="35">
        <v>29031.39</v>
      </c>
      <c r="O19" s="35">
        <v>52415.78</v>
      </c>
      <c r="P19" s="35">
        <v>94216.726999999999</v>
      </c>
      <c r="Q19" s="35">
        <v>120800.3</v>
      </c>
      <c r="R19" s="35">
        <v>29964.12</v>
      </c>
      <c r="S19" s="35">
        <v>151449.81542195426</v>
      </c>
      <c r="T19" s="35">
        <v>0</v>
      </c>
      <c r="U19" s="35">
        <v>54439.487999999998</v>
      </c>
      <c r="V19" s="35">
        <v>109599.70999999999</v>
      </c>
      <c r="W19" s="35">
        <v>33997.64</v>
      </c>
      <c r="X19" s="35">
        <v>158930.98800000004</v>
      </c>
      <c r="Y19" s="35">
        <v>295108.56200000003</v>
      </c>
      <c r="Z19" s="35">
        <v>69051</v>
      </c>
      <c r="AA19" s="35">
        <v>32648.699999999997</v>
      </c>
      <c r="AB19" s="36"/>
      <c r="AC19" s="35">
        <f>SUM(C19:AA19)</f>
        <v>2539364.5144219543</v>
      </c>
      <c r="AD19" s="35">
        <f>SUM(C19:Y19)</f>
        <v>2437664.8144219541</v>
      </c>
    </row>
    <row r="20" spans="1:30" ht="36" x14ac:dyDescent="0.2">
      <c r="A20" s="37" t="s">
        <v>35</v>
      </c>
      <c r="B20" s="10" t="s">
        <v>28</v>
      </c>
      <c r="C20" s="38">
        <v>221536.34499999997</v>
      </c>
      <c r="D20" s="38">
        <v>230501.44999999992</v>
      </c>
      <c r="E20" s="38">
        <v>24664.090000000004</v>
      </c>
      <c r="F20" s="38">
        <v>122875.79000000001</v>
      </c>
      <c r="G20" s="38">
        <v>3012.4</v>
      </c>
      <c r="H20" s="38">
        <v>37539.43</v>
      </c>
      <c r="I20" s="38">
        <v>14602.54</v>
      </c>
      <c r="J20" s="24"/>
      <c r="K20" s="38">
        <v>8825.4650000000001</v>
      </c>
      <c r="L20" s="38">
        <v>11693.71999999999</v>
      </c>
      <c r="M20" s="14">
        <v>4771</v>
      </c>
      <c r="N20" s="38">
        <v>12780.54</v>
      </c>
      <c r="O20" s="38">
        <v>6866.82</v>
      </c>
      <c r="P20" s="14">
        <v>0</v>
      </c>
      <c r="Q20" s="39">
        <v>118778.78</v>
      </c>
      <c r="R20" s="38">
        <v>854.93999999999994</v>
      </c>
      <c r="S20" s="39">
        <v>81628.899999999994</v>
      </c>
      <c r="T20" s="40"/>
      <c r="U20" s="14">
        <v>17135.788</v>
      </c>
      <c r="V20" s="38">
        <v>50279.59</v>
      </c>
      <c r="W20" s="38">
        <v>33481.56</v>
      </c>
      <c r="X20" s="14">
        <v>140696.66800000003</v>
      </c>
      <c r="Y20" s="38">
        <v>162016.38200000001</v>
      </c>
      <c r="Z20" s="14">
        <v>64663</v>
      </c>
      <c r="AA20" s="14">
        <v>1735.9</v>
      </c>
      <c r="AB20" s="36"/>
      <c r="AC20" s="16">
        <f t="shared" ref="AC20:AC36" si="2">SUM(C20:AA20)</f>
        <v>1370941.0979999998</v>
      </c>
      <c r="AD20" s="16">
        <f t="shared" ref="AD20:AD36" si="3">SUM(C20:Y20)</f>
        <v>1304542.1979999999</v>
      </c>
    </row>
    <row r="21" spans="1:30" ht="36" x14ac:dyDescent="0.2">
      <c r="A21" s="37" t="s">
        <v>36</v>
      </c>
      <c r="B21" s="10" t="s">
        <v>28</v>
      </c>
      <c r="C21" s="38">
        <v>14318.710999999998</v>
      </c>
      <c r="D21" s="38">
        <v>2598.6400000000003</v>
      </c>
      <c r="E21" s="24"/>
      <c r="F21" s="38">
        <v>24.86</v>
      </c>
      <c r="G21" s="38">
        <v>319.52000000000004</v>
      </c>
      <c r="H21" s="38">
        <v>3011.5600000000004</v>
      </c>
      <c r="I21" s="38">
        <v>2381.6999999999998</v>
      </c>
      <c r="J21" s="24"/>
      <c r="K21" s="38">
        <v>105.54</v>
      </c>
      <c r="L21" s="38">
        <v>94.660000000000011</v>
      </c>
      <c r="M21" s="24"/>
      <c r="N21" s="38">
        <v>194.39999999999995</v>
      </c>
      <c r="O21" s="24"/>
      <c r="P21" s="38">
        <v>980.56700000000001</v>
      </c>
      <c r="Q21" s="39">
        <v>827.07999999999993</v>
      </c>
      <c r="R21" s="38">
        <v>327.2</v>
      </c>
      <c r="S21" s="39">
        <v>951.8599999999999</v>
      </c>
      <c r="T21" s="40"/>
      <c r="U21" s="14">
        <v>90.279999999999987</v>
      </c>
      <c r="V21" s="38">
        <v>19.880000000000003</v>
      </c>
      <c r="W21" s="38">
        <v>395.58</v>
      </c>
      <c r="X21" s="14">
        <v>103.42</v>
      </c>
      <c r="Y21" s="24"/>
      <c r="Z21" s="24"/>
      <c r="AA21" s="14">
        <v>47.6</v>
      </c>
      <c r="AB21" s="36"/>
      <c r="AC21" s="16">
        <f t="shared" si="2"/>
        <v>26793.058000000005</v>
      </c>
      <c r="AD21" s="16">
        <f t="shared" si="3"/>
        <v>26745.458000000006</v>
      </c>
    </row>
    <row r="22" spans="1:30" ht="24" x14ac:dyDescent="0.2">
      <c r="A22" s="37" t="s">
        <v>37</v>
      </c>
      <c r="B22" s="10" t="s">
        <v>28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8">
        <v>977.06000000000006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6"/>
      <c r="AC22" s="16">
        <f t="shared" si="2"/>
        <v>977.06000000000006</v>
      </c>
      <c r="AD22" s="16">
        <f t="shared" si="3"/>
        <v>977.06000000000006</v>
      </c>
    </row>
    <row r="23" spans="1:30" x14ac:dyDescent="0.2">
      <c r="A23" s="37" t="s">
        <v>38</v>
      </c>
      <c r="B23" s="10" t="s">
        <v>28</v>
      </c>
      <c r="C23" s="38">
        <v>4722.9800000000005</v>
      </c>
      <c r="D23" s="38">
        <v>6923.74</v>
      </c>
      <c r="E23" s="24"/>
      <c r="F23" s="24"/>
      <c r="G23" s="24"/>
      <c r="H23" s="38">
        <v>5866.66</v>
      </c>
      <c r="I23" s="38">
        <v>6347.2500000000009</v>
      </c>
      <c r="J23" s="24"/>
      <c r="K23" s="24"/>
      <c r="L23" s="24"/>
      <c r="M23" s="24"/>
      <c r="N23" s="38">
        <v>9.84</v>
      </c>
      <c r="O23" s="24"/>
      <c r="P23" s="38">
        <v>28515.040000000001</v>
      </c>
      <c r="Q23" s="38">
        <v>577.96</v>
      </c>
      <c r="R23" s="38">
        <v>11.96</v>
      </c>
      <c r="S23" s="38">
        <v>839.96</v>
      </c>
      <c r="T23" s="40"/>
      <c r="U23" s="38">
        <v>3572.49</v>
      </c>
      <c r="V23" s="24"/>
      <c r="W23" s="24"/>
      <c r="X23" s="14">
        <v>4496.0199999999995</v>
      </c>
      <c r="Y23" s="38">
        <v>158.19999999999999</v>
      </c>
      <c r="Z23" s="24"/>
      <c r="AA23" s="38">
        <v>2988.96</v>
      </c>
      <c r="AB23" s="41"/>
      <c r="AC23" s="16">
        <f t="shared" si="2"/>
        <v>65031.05999999999</v>
      </c>
      <c r="AD23" s="16">
        <f t="shared" si="3"/>
        <v>62042.099999999991</v>
      </c>
    </row>
    <row r="24" spans="1:30" ht="60" x14ac:dyDescent="0.2">
      <c r="A24" s="37" t="s">
        <v>39</v>
      </c>
      <c r="B24" s="10" t="s">
        <v>28</v>
      </c>
      <c r="C24" s="38">
        <v>65105.047000000006</v>
      </c>
      <c r="D24" s="38">
        <v>108009.26999999999</v>
      </c>
      <c r="E24" s="38">
        <v>20887.77</v>
      </c>
      <c r="F24" s="38">
        <v>181.26000000000002</v>
      </c>
      <c r="G24" s="38">
        <v>2788.82</v>
      </c>
      <c r="H24" s="38">
        <v>28789.52</v>
      </c>
      <c r="I24" s="38">
        <v>92658.06</v>
      </c>
      <c r="J24" s="24"/>
      <c r="K24" s="38">
        <v>200311.236</v>
      </c>
      <c r="L24" s="38">
        <v>34038.86</v>
      </c>
      <c r="M24" s="38">
        <v>28202.400000000001</v>
      </c>
      <c r="N24" s="38">
        <v>16046.61</v>
      </c>
      <c r="O24" s="38">
        <v>45548.959999999999</v>
      </c>
      <c r="P24" s="38">
        <v>63744.06</v>
      </c>
      <c r="Q24" s="38">
        <v>616.48</v>
      </c>
      <c r="R24" s="38">
        <v>28770.02</v>
      </c>
      <c r="S24" s="38">
        <v>68029.095421954276</v>
      </c>
      <c r="T24" s="40"/>
      <c r="U24" s="38">
        <v>33640.93</v>
      </c>
      <c r="V24" s="38">
        <v>59300.24</v>
      </c>
      <c r="W24" s="38">
        <v>120.5</v>
      </c>
      <c r="X24" s="14">
        <v>13634.880000000001</v>
      </c>
      <c r="Y24" s="38">
        <v>132933.98000000001</v>
      </c>
      <c r="Z24" s="14">
        <v>4388</v>
      </c>
      <c r="AA24" s="14">
        <v>27876.239999999998</v>
      </c>
      <c r="AB24" s="41"/>
      <c r="AC24" s="16">
        <f t="shared" si="2"/>
        <v>1075622.2384219542</v>
      </c>
      <c r="AD24" s="16">
        <f t="shared" si="3"/>
        <v>1043357.9984219542</v>
      </c>
    </row>
    <row r="25" spans="1:30" ht="48" x14ac:dyDescent="0.2">
      <c r="A25" s="34" t="s">
        <v>40</v>
      </c>
      <c r="B25" s="10" t="s">
        <v>28</v>
      </c>
      <c r="C25" s="35">
        <v>20637.624</v>
      </c>
      <c r="D25" s="35">
        <v>84036.801000000007</v>
      </c>
      <c r="E25" s="35">
        <v>32661.679999999997</v>
      </c>
      <c r="F25" s="35">
        <v>0</v>
      </c>
      <c r="G25" s="35">
        <v>0</v>
      </c>
      <c r="H25" s="35">
        <v>55100.345000000001</v>
      </c>
      <c r="I25" s="35">
        <v>0</v>
      </c>
      <c r="J25" s="35">
        <v>0</v>
      </c>
      <c r="K25" s="35">
        <v>348741.03500000003</v>
      </c>
      <c r="L25" s="35">
        <v>79837.37999999999</v>
      </c>
      <c r="M25" s="35">
        <v>0</v>
      </c>
      <c r="N25" s="35">
        <v>0</v>
      </c>
      <c r="O25" s="35">
        <v>60907.279999999992</v>
      </c>
      <c r="P25" s="35">
        <v>0</v>
      </c>
      <c r="Q25" s="35">
        <v>0</v>
      </c>
      <c r="R25" s="35">
        <v>52393.400000000031</v>
      </c>
      <c r="S25" s="35">
        <v>89624.209999999992</v>
      </c>
      <c r="T25" s="35">
        <v>159846.44099999999</v>
      </c>
      <c r="U25" s="35">
        <v>80624.999999999971</v>
      </c>
      <c r="V25" s="35">
        <v>83266.63</v>
      </c>
      <c r="W25" s="35">
        <v>0</v>
      </c>
      <c r="X25" s="35">
        <v>0</v>
      </c>
      <c r="Y25" s="35">
        <v>152806.44000000003</v>
      </c>
      <c r="Z25" s="35">
        <v>12116</v>
      </c>
      <c r="AA25" s="35">
        <v>0</v>
      </c>
      <c r="AB25" s="41"/>
      <c r="AC25" s="35">
        <f t="shared" si="2"/>
        <v>1312600.2659999998</v>
      </c>
      <c r="AD25" s="35">
        <f>SUM(C25:Y25)</f>
        <v>1300484.2659999998</v>
      </c>
    </row>
    <row r="26" spans="1:30" ht="36" x14ac:dyDescent="0.2">
      <c r="A26" s="37" t="s">
        <v>35</v>
      </c>
      <c r="B26" s="10" t="s">
        <v>28</v>
      </c>
      <c r="C26" s="14">
        <v>17228.879000000001</v>
      </c>
      <c r="D26" s="14">
        <v>75563.710000000006</v>
      </c>
      <c r="E26" s="42">
        <v>32594.999999999996</v>
      </c>
      <c r="F26" s="43"/>
      <c r="G26" s="43"/>
      <c r="H26" s="42">
        <v>55100.345000000001</v>
      </c>
      <c r="I26" s="43"/>
      <c r="J26" s="43"/>
      <c r="K26" s="42">
        <v>343746.59500000003</v>
      </c>
      <c r="L26" s="42">
        <v>57340.339999999989</v>
      </c>
      <c r="M26" s="44"/>
      <c r="N26" s="43"/>
      <c r="O26" s="38">
        <v>60629.639999999992</v>
      </c>
      <c r="P26" s="43"/>
      <c r="Q26" s="40"/>
      <c r="R26" s="39">
        <v>52393.400000000031</v>
      </c>
      <c r="S26" s="39">
        <v>89624.209999999992</v>
      </c>
      <c r="T26" s="45">
        <v>149593.12299999999</v>
      </c>
      <c r="U26" s="14">
        <v>78738.27999999997</v>
      </c>
      <c r="V26" s="14">
        <v>57181.91</v>
      </c>
      <c r="W26" s="46"/>
      <c r="X26" s="44"/>
      <c r="Y26" s="38">
        <v>148444.68000000002</v>
      </c>
      <c r="Z26" s="38">
        <v>12116</v>
      </c>
      <c r="AA26" s="44"/>
      <c r="AB26" s="41"/>
      <c r="AC26" s="16">
        <f t="shared" si="2"/>
        <v>1230296.112</v>
      </c>
      <c r="AD26" s="16">
        <f t="shared" si="3"/>
        <v>1218180.112</v>
      </c>
    </row>
    <row r="27" spans="1:30" ht="36" x14ac:dyDescent="0.2">
      <c r="A27" s="37" t="s">
        <v>41</v>
      </c>
      <c r="B27" s="10" t="s">
        <v>28</v>
      </c>
      <c r="C27" s="43"/>
      <c r="D27" s="14">
        <v>3594.7099999999996</v>
      </c>
      <c r="E27" s="42">
        <v>66.679999999999993</v>
      </c>
      <c r="F27" s="43"/>
      <c r="G27" s="43"/>
      <c r="H27" s="43"/>
      <c r="I27" s="43"/>
      <c r="J27" s="43"/>
      <c r="K27" s="44"/>
      <c r="L27" s="42">
        <v>4923.1200000000008</v>
      </c>
      <c r="M27" s="44"/>
      <c r="N27" s="43"/>
      <c r="O27" s="43"/>
      <c r="P27" s="43"/>
      <c r="Q27" s="40"/>
      <c r="R27" s="40"/>
      <c r="S27" s="40"/>
      <c r="T27" s="45">
        <v>1287.9999999999998</v>
      </c>
      <c r="U27" s="40"/>
      <c r="V27" s="40"/>
      <c r="W27" s="46"/>
      <c r="X27" s="44"/>
      <c r="Y27" s="44"/>
      <c r="Z27" s="47"/>
      <c r="AA27" s="44"/>
      <c r="AB27" s="41"/>
      <c r="AC27" s="16">
        <f t="shared" si="2"/>
        <v>9872.51</v>
      </c>
      <c r="AD27" s="16">
        <f t="shared" si="3"/>
        <v>9872.51</v>
      </c>
    </row>
    <row r="28" spans="1:30" ht="36" x14ac:dyDescent="0.2">
      <c r="A28" s="37" t="s">
        <v>36</v>
      </c>
      <c r="B28" s="10" t="s">
        <v>28</v>
      </c>
      <c r="C28" s="14">
        <v>159.16</v>
      </c>
      <c r="D28" s="14">
        <v>142.12100000000001</v>
      </c>
      <c r="E28" s="43"/>
      <c r="F28" s="43"/>
      <c r="G28" s="43"/>
      <c r="H28" s="43"/>
      <c r="I28" s="43"/>
      <c r="J28" s="43"/>
      <c r="K28" s="42">
        <v>4994.4400000000005</v>
      </c>
      <c r="L28" s="42">
        <v>369.34000000000003</v>
      </c>
      <c r="M28" s="44"/>
      <c r="N28" s="43"/>
      <c r="O28" s="38">
        <v>277.64</v>
      </c>
      <c r="P28" s="43"/>
      <c r="Q28" s="40"/>
      <c r="R28" s="40"/>
      <c r="S28" s="40"/>
      <c r="T28" s="14">
        <v>1128.2199999999998</v>
      </c>
      <c r="U28" s="14">
        <v>70.48</v>
      </c>
      <c r="V28" s="14">
        <v>122.78</v>
      </c>
      <c r="W28" s="46"/>
      <c r="X28" s="44"/>
      <c r="Y28" s="44"/>
      <c r="Z28" s="47"/>
      <c r="AA28" s="44"/>
      <c r="AB28" s="41"/>
      <c r="AC28" s="16">
        <f t="shared" si="2"/>
        <v>7264.1809999999996</v>
      </c>
      <c r="AD28" s="16">
        <f t="shared" si="3"/>
        <v>7264.1809999999996</v>
      </c>
    </row>
    <row r="29" spans="1:30" ht="24" x14ac:dyDescent="0.2">
      <c r="A29" s="37" t="s">
        <v>37</v>
      </c>
      <c r="B29" s="10" t="s">
        <v>28</v>
      </c>
      <c r="C29" s="43"/>
      <c r="D29" s="43"/>
      <c r="E29" s="43"/>
      <c r="F29" s="43"/>
      <c r="G29" s="43"/>
      <c r="H29" s="43"/>
      <c r="I29" s="43"/>
      <c r="J29" s="43"/>
      <c r="K29" s="43"/>
      <c r="L29" s="42">
        <v>17204.579999999998</v>
      </c>
      <c r="M29" s="44"/>
      <c r="N29" s="43"/>
      <c r="O29" s="43"/>
      <c r="P29" s="43"/>
      <c r="Q29" s="40"/>
      <c r="R29" s="40"/>
      <c r="S29" s="40"/>
      <c r="T29" s="40"/>
      <c r="U29" s="40"/>
      <c r="V29" s="14">
        <v>25961.94</v>
      </c>
      <c r="W29" s="46"/>
      <c r="X29" s="44"/>
      <c r="Y29" s="44"/>
      <c r="Z29" s="47"/>
      <c r="AA29" s="44"/>
      <c r="AB29" s="41"/>
      <c r="AC29" s="16">
        <f t="shared" si="2"/>
        <v>43166.52</v>
      </c>
      <c r="AD29" s="16">
        <f t="shared" si="3"/>
        <v>43166.52</v>
      </c>
    </row>
    <row r="30" spans="1:30" x14ac:dyDescent="0.2">
      <c r="A30" s="37" t="s">
        <v>38</v>
      </c>
      <c r="B30" s="10" t="s">
        <v>28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3"/>
      <c r="O30" s="43"/>
      <c r="P30" s="43"/>
      <c r="Q30" s="40"/>
      <c r="R30" s="40"/>
      <c r="S30" s="40"/>
      <c r="T30" s="14">
        <v>953.5</v>
      </c>
      <c r="U30" s="14">
        <v>1816.24</v>
      </c>
      <c r="V30" s="40"/>
      <c r="W30" s="46"/>
      <c r="X30" s="44"/>
      <c r="Y30" s="44"/>
      <c r="Z30" s="47"/>
      <c r="AA30" s="44"/>
      <c r="AB30" s="41"/>
      <c r="AC30" s="16">
        <f t="shared" si="2"/>
        <v>2769.74</v>
      </c>
      <c r="AD30" s="16">
        <f t="shared" si="3"/>
        <v>2769.74</v>
      </c>
    </row>
    <row r="31" spans="1:30" ht="60" x14ac:dyDescent="0.2">
      <c r="A31" s="37" t="s">
        <v>39</v>
      </c>
      <c r="B31" s="10" t="s">
        <v>28</v>
      </c>
      <c r="C31" s="14">
        <v>3249.585</v>
      </c>
      <c r="D31" s="14">
        <v>4736.2599999999993</v>
      </c>
      <c r="E31" s="43"/>
      <c r="F31" s="43"/>
      <c r="G31" s="43"/>
      <c r="H31" s="43"/>
      <c r="I31" s="43"/>
      <c r="J31" s="43"/>
      <c r="K31" s="43"/>
      <c r="L31" s="43"/>
      <c r="M31" s="44"/>
      <c r="N31" s="43"/>
      <c r="O31" s="43"/>
      <c r="P31" s="43"/>
      <c r="Q31" s="40"/>
      <c r="R31" s="40"/>
      <c r="S31" s="40"/>
      <c r="T31" s="14">
        <v>6883.5980000000009</v>
      </c>
      <c r="U31" s="40"/>
      <c r="V31" s="40"/>
      <c r="W31" s="46"/>
      <c r="X31" s="44"/>
      <c r="Y31" s="38">
        <v>4361.76</v>
      </c>
      <c r="Z31" s="47"/>
      <c r="AA31" s="44"/>
      <c r="AB31" s="41"/>
      <c r="AC31" s="16">
        <f t="shared" si="2"/>
        <v>19231.203000000001</v>
      </c>
      <c r="AD31" s="16">
        <f t="shared" si="3"/>
        <v>19231.203000000001</v>
      </c>
    </row>
    <row r="32" spans="1:30" ht="72" x14ac:dyDescent="0.2">
      <c r="A32" s="34" t="s">
        <v>42</v>
      </c>
      <c r="B32" s="10" t="s">
        <v>28</v>
      </c>
      <c r="C32" s="35">
        <v>14389.683000000001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47943.61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40599.57</v>
      </c>
      <c r="Y32" s="35">
        <v>0</v>
      </c>
      <c r="Z32" s="35">
        <v>10903</v>
      </c>
      <c r="AA32" s="35">
        <v>0</v>
      </c>
      <c r="AB32" s="41"/>
      <c r="AC32" s="35">
        <f t="shared" si="2"/>
        <v>113835.86300000001</v>
      </c>
      <c r="AD32" s="35">
        <f t="shared" si="3"/>
        <v>102932.86300000001</v>
      </c>
    </row>
    <row r="33" spans="1:30" ht="36" x14ac:dyDescent="0.2">
      <c r="A33" s="37" t="s">
        <v>43</v>
      </c>
      <c r="B33" s="10" t="s">
        <v>28</v>
      </c>
      <c r="C33" s="38">
        <v>9696.268</v>
      </c>
      <c r="D33" s="43"/>
      <c r="E33" s="43"/>
      <c r="F33" s="43"/>
      <c r="G33" s="43"/>
      <c r="H33" s="43"/>
      <c r="I33" s="43"/>
      <c r="J33" s="43"/>
      <c r="K33" s="43"/>
      <c r="L33" s="43"/>
      <c r="M33" s="14">
        <v>36790.33</v>
      </c>
      <c r="N33" s="43"/>
      <c r="O33" s="43"/>
      <c r="P33" s="43"/>
      <c r="Q33" s="40"/>
      <c r="R33" s="40"/>
      <c r="S33" s="40"/>
      <c r="T33" s="40"/>
      <c r="U33" s="44"/>
      <c r="V33" s="43"/>
      <c r="W33" s="46"/>
      <c r="X33" s="14">
        <v>28533.51</v>
      </c>
      <c r="Y33" s="43"/>
      <c r="Z33" s="14">
        <v>10903</v>
      </c>
      <c r="AA33" s="44"/>
      <c r="AB33" s="41"/>
      <c r="AC33" s="16">
        <f t="shared" si="2"/>
        <v>85923.107999999993</v>
      </c>
      <c r="AD33" s="16">
        <f t="shared" si="3"/>
        <v>75020.107999999993</v>
      </c>
    </row>
    <row r="34" spans="1:30" ht="36" x14ac:dyDescent="0.2">
      <c r="A34" s="37" t="s">
        <v>36</v>
      </c>
      <c r="B34" s="10" t="s">
        <v>28</v>
      </c>
      <c r="C34" s="38">
        <v>4693.4150000000009</v>
      </c>
      <c r="D34" s="43"/>
      <c r="E34" s="43"/>
      <c r="F34" s="43"/>
      <c r="G34" s="43"/>
      <c r="H34" s="43"/>
      <c r="I34" s="43"/>
      <c r="J34" s="43"/>
      <c r="K34" s="43"/>
      <c r="L34" s="43"/>
      <c r="M34" s="14">
        <v>5281.3599999999988</v>
      </c>
      <c r="N34" s="43"/>
      <c r="O34" s="43"/>
      <c r="P34" s="43"/>
      <c r="Q34" s="40"/>
      <c r="R34" s="40"/>
      <c r="S34" s="40"/>
      <c r="T34" s="40"/>
      <c r="U34" s="24"/>
      <c r="V34" s="46"/>
      <c r="W34" s="46"/>
      <c r="X34" s="14">
        <v>5340.4800000000005</v>
      </c>
      <c r="Y34" s="43"/>
      <c r="Z34" s="47"/>
      <c r="AA34" s="44"/>
      <c r="AB34" s="41"/>
      <c r="AC34" s="16">
        <f t="shared" si="2"/>
        <v>15315.255000000001</v>
      </c>
      <c r="AD34" s="16">
        <f t="shared" si="3"/>
        <v>15315.255000000001</v>
      </c>
    </row>
    <row r="35" spans="1:30" ht="24" x14ac:dyDescent="0.2">
      <c r="A35" s="37" t="s">
        <v>44</v>
      </c>
      <c r="B35" s="10" t="s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>
        <v>897.00000000000023</v>
      </c>
      <c r="N35" s="43"/>
      <c r="O35" s="43"/>
      <c r="P35" s="43"/>
      <c r="Q35" s="40"/>
      <c r="R35" s="40"/>
      <c r="S35" s="40"/>
      <c r="T35" s="24"/>
      <c r="U35" s="24"/>
      <c r="V35" s="46"/>
      <c r="W35" s="46"/>
      <c r="X35" s="46"/>
      <c r="Y35" s="43"/>
      <c r="Z35" s="47"/>
      <c r="AA35" s="44"/>
      <c r="AB35" s="41"/>
      <c r="AC35" s="16">
        <f t="shared" si="2"/>
        <v>897.00000000000023</v>
      </c>
      <c r="AD35" s="16">
        <f t="shared" si="3"/>
        <v>897.00000000000023</v>
      </c>
    </row>
    <row r="36" spans="1:30" x14ac:dyDescent="0.2">
      <c r="A36" s="37" t="s">
        <v>38</v>
      </c>
      <c r="B36" s="10" t="s">
        <v>28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4">
        <v>4974.9199999999983</v>
      </c>
      <c r="N36" s="43"/>
      <c r="O36" s="43"/>
      <c r="P36" s="43"/>
      <c r="Q36" s="40"/>
      <c r="R36" s="40"/>
      <c r="S36" s="43"/>
      <c r="T36" s="24"/>
      <c r="U36" s="44"/>
      <c r="V36" s="43"/>
      <c r="W36" s="46"/>
      <c r="X36" s="14">
        <v>6725.58</v>
      </c>
      <c r="Y36" s="43"/>
      <c r="Z36" s="47"/>
      <c r="AA36" s="44"/>
      <c r="AB36" s="41"/>
      <c r="AC36" s="16">
        <f t="shared" si="2"/>
        <v>11700.499999999998</v>
      </c>
      <c r="AD36" s="16">
        <f t="shared" si="3"/>
        <v>11700.499999999998</v>
      </c>
    </row>
    <row r="37" spans="1:30" ht="60" x14ac:dyDescent="0.2">
      <c r="A37" s="37" t="s">
        <v>39</v>
      </c>
      <c r="B37" s="10" t="s">
        <v>28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0"/>
      <c r="R37" s="40"/>
      <c r="S37" s="43"/>
      <c r="T37" s="24"/>
      <c r="U37" s="44"/>
      <c r="V37" s="43"/>
      <c r="W37" s="46"/>
      <c r="X37" s="46"/>
      <c r="Y37" s="43"/>
      <c r="Z37" s="43"/>
      <c r="AA37" s="43"/>
      <c r="AB37" s="43"/>
      <c r="AC37" s="43"/>
      <c r="AD37" s="43"/>
    </row>
    <row r="38" spans="1:30" ht="48" x14ac:dyDescent="0.2">
      <c r="A38" s="34" t="s">
        <v>45</v>
      </c>
      <c r="B38" s="10" t="s">
        <v>28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405636.97999999992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664444.02999999991</v>
      </c>
      <c r="Y38" s="35">
        <v>0</v>
      </c>
      <c r="Z38" s="35">
        <v>20329</v>
      </c>
      <c r="AA38" s="35">
        <v>108416.65999999993</v>
      </c>
      <c r="AB38" s="41"/>
      <c r="AC38" s="35">
        <f t="shared" ref="AC38:AC60" si="4">SUM(C38:AA38)</f>
        <v>1198826.6699999997</v>
      </c>
      <c r="AD38" s="35">
        <f t="shared" ref="AD38:AD60" si="5">SUM(C38:Y38)</f>
        <v>1070081.0099999998</v>
      </c>
    </row>
    <row r="39" spans="1:30" ht="36" x14ac:dyDescent="0.2">
      <c r="A39" s="37" t="s">
        <v>35</v>
      </c>
      <c r="B39" s="10" t="s">
        <v>28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>
        <v>391166.55999999994</v>
      </c>
      <c r="N39" s="43"/>
      <c r="O39" s="43"/>
      <c r="P39" s="43"/>
      <c r="Q39" s="40"/>
      <c r="R39" s="40"/>
      <c r="S39" s="40"/>
      <c r="T39" s="44"/>
      <c r="U39" s="44"/>
      <c r="V39" s="43"/>
      <c r="W39" s="46"/>
      <c r="X39" s="14">
        <v>460640.55</v>
      </c>
      <c r="Y39" s="43"/>
      <c r="Z39" s="14">
        <v>19727</v>
      </c>
      <c r="AA39" s="14">
        <v>102925.79999999993</v>
      </c>
      <c r="AB39" s="23"/>
      <c r="AC39" s="16">
        <f t="shared" si="4"/>
        <v>974459.9099999998</v>
      </c>
      <c r="AD39" s="16">
        <f t="shared" si="5"/>
        <v>851807.10999999987</v>
      </c>
    </row>
    <row r="40" spans="1:30" ht="36" x14ac:dyDescent="0.2">
      <c r="A40" s="37" t="s">
        <v>36</v>
      </c>
      <c r="B40" s="10" t="s">
        <v>28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>
        <v>578.72</v>
      </c>
      <c r="N40" s="43"/>
      <c r="O40" s="43"/>
      <c r="P40" s="43"/>
      <c r="Q40" s="40"/>
      <c r="R40" s="40"/>
      <c r="S40" s="40"/>
      <c r="T40" s="44"/>
      <c r="U40" s="44"/>
      <c r="V40" s="43"/>
      <c r="W40" s="46"/>
      <c r="X40" s="14">
        <v>30317.040000000001</v>
      </c>
      <c r="Y40" s="43"/>
      <c r="Z40" s="43"/>
      <c r="AA40" s="14">
        <v>1194.8200000000002</v>
      </c>
      <c r="AB40" s="41"/>
      <c r="AC40" s="16">
        <f t="shared" si="4"/>
        <v>32090.58</v>
      </c>
      <c r="AD40" s="16">
        <f t="shared" si="5"/>
        <v>30895.760000000002</v>
      </c>
    </row>
    <row r="41" spans="1:30" ht="24" x14ac:dyDescent="0.2">
      <c r="A41" s="37" t="s">
        <v>37</v>
      </c>
      <c r="B41" s="10" t="s">
        <v>28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0"/>
      <c r="R41" s="40"/>
      <c r="S41" s="40"/>
      <c r="T41" s="44"/>
      <c r="U41" s="44"/>
      <c r="V41" s="43"/>
      <c r="W41" s="46"/>
      <c r="X41" s="14">
        <v>109471.64</v>
      </c>
      <c r="Y41" s="43"/>
      <c r="Z41" s="43"/>
      <c r="AA41" s="43"/>
      <c r="AB41" s="41"/>
      <c r="AC41" s="16">
        <f t="shared" si="4"/>
        <v>109471.64</v>
      </c>
      <c r="AD41" s="16">
        <f t="shared" si="5"/>
        <v>109471.64</v>
      </c>
    </row>
    <row r="42" spans="1:30" x14ac:dyDescent="0.2">
      <c r="A42" s="37" t="s">
        <v>38</v>
      </c>
      <c r="B42" s="10" t="s">
        <v>28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>
        <v>2987.2000000000003</v>
      </c>
      <c r="N42" s="43"/>
      <c r="O42" s="43"/>
      <c r="P42" s="43"/>
      <c r="Q42" s="40"/>
      <c r="R42" s="40"/>
      <c r="S42" s="40"/>
      <c r="T42" s="44"/>
      <c r="U42" s="44"/>
      <c r="V42" s="43"/>
      <c r="W42" s="46"/>
      <c r="X42" s="14">
        <v>518.98</v>
      </c>
      <c r="Y42" s="43"/>
      <c r="Z42" s="43"/>
      <c r="AA42" s="14">
        <v>3314</v>
      </c>
      <c r="AB42" s="41"/>
      <c r="AC42" s="16">
        <f t="shared" si="4"/>
        <v>6820.18</v>
      </c>
      <c r="AD42" s="16">
        <f t="shared" si="5"/>
        <v>3506.1800000000003</v>
      </c>
    </row>
    <row r="43" spans="1:30" ht="60" x14ac:dyDescent="0.2">
      <c r="A43" s="37" t="s">
        <v>39</v>
      </c>
      <c r="B43" s="10" t="s">
        <v>28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>
        <v>10904.5</v>
      </c>
      <c r="N43" s="43"/>
      <c r="O43" s="43"/>
      <c r="P43" s="43"/>
      <c r="Q43" s="40"/>
      <c r="R43" s="40"/>
      <c r="S43" s="40"/>
      <c r="T43" s="44"/>
      <c r="U43" s="44"/>
      <c r="V43" s="43"/>
      <c r="W43" s="46"/>
      <c r="X43" s="14">
        <v>63495.819999999985</v>
      </c>
      <c r="Y43" s="43"/>
      <c r="Z43" s="14">
        <v>602</v>
      </c>
      <c r="AA43" s="14">
        <v>982.03999999999962</v>
      </c>
      <c r="AB43" s="41"/>
      <c r="AC43" s="16">
        <f t="shared" si="4"/>
        <v>75984.359999999971</v>
      </c>
      <c r="AD43" s="16">
        <f t="shared" si="5"/>
        <v>74400.319999999978</v>
      </c>
    </row>
    <row r="44" spans="1:30" ht="48" x14ac:dyDescent="0.2">
      <c r="A44" s="34" t="s">
        <v>46</v>
      </c>
      <c r="B44" s="10" t="s">
        <v>28</v>
      </c>
      <c r="C44" s="35">
        <v>63502.621000000006</v>
      </c>
      <c r="D44" s="35">
        <v>77112.584000000003</v>
      </c>
      <c r="E44" s="35">
        <v>0</v>
      </c>
      <c r="F44" s="35">
        <v>0</v>
      </c>
      <c r="G44" s="35">
        <v>0</v>
      </c>
      <c r="H44" s="35">
        <v>0</v>
      </c>
      <c r="I44" s="35">
        <v>100430.69</v>
      </c>
      <c r="J44" s="35">
        <v>0</v>
      </c>
      <c r="K44" s="35">
        <v>0</v>
      </c>
      <c r="L44" s="35">
        <v>0</v>
      </c>
      <c r="M44" s="35">
        <v>0</v>
      </c>
      <c r="N44" s="35">
        <v>27087.739999999998</v>
      </c>
      <c r="O44" s="35">
        <v>0</v>
      </c>
      <c r="P44" s="35">
        <v>154686.22899999999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7612.5</v>
      </c>
      <c r="Z44" s="35">
        <v>0</v>
      </c>
      <c r="AA44" s="35">
        <v>0</v>
      </c>
      <c r="AB44" s="41"/>
      <c r="AC44" s="35">
        <f t="shared" si="4"/>
        <v>430432.364</v>
      </c>
      <c r="AD44" s="35">
        <f t="shared" si="5"/>
        <v>430432.364</v>
      </c>
    </row>
    <row r="45" spans="1:30" ht="36" x14ac:dyDescent="0.2">
      <c r="A45" s="48" t="s">
        <v>35</v>
      </c>
      <c r="B45" s="10" t="s">
        <v>28</v>
      </c>
      <c r="C45" s="18">
        <v>63502.621000000006</v>
      </c>
      <c r="D45" s="18">
        <v>71446.799999999988</v>
      </c>
      <c r="E45" s="49"/>
      <c r="F45" s="49"/>
      <c r="G45" s="49"/>
      <c r="H45" s="49"/>
      <c r="I45" s="18">
        <v>100430.69</v>
      </c>
      <c r="J45" s="49"/>
      <c r="K45" s="49"/>
      <c r="L45" s="50"/>
      <c r="M45" s="50"/>
      <c r="N45" s="18">
        <v>27087.739999999998</v>
      </c>
      <c r="O45" s="49"/>
      <c r="P45" s="18">
        <v>75260.489999999991</v>
      </c>
      <c r="Q45" s="51"/>
      <c r="R45" s="51"/>
      <c r="S45" s="51"/>
      <c r="T45" s="51"/>
      <c r="U45" s="50"/>
      <c r="V45" s="49"/>
      <c r="W45" s="52"/>
      <c r="X45" s="50"/>
      <c r="Y45" s="21">
        <v>7612.5</v>
      </c>
      <c r="Z45" s="50"/>
      <c r="AA45" s="50"/>
      <c r="AB45" s="41"/>
      <c r="AC45" s="16">
        <f t="shared" si="4"/>
        <v>345340.84100000001</v>
      </c>
      <c r="AD45" s="16">
        <f t="shared" si="5"/>
        <v>345340.84100000001</v>
      </c>
    </row>
    <row r="46" spans="1:30" ht="36" x14ac:dyDescent="0.2">
      <c r="A46" s="37" t="s">
        <v>36</v>
      </c>
      <c r="B46" s="10" t="s">
        <v>28</v>
      </c>
      <c r="C46" s="49"/>
      <c r="D46" s="18">
        <v>126.714</v>
      </c>
      <c r="E46" s="49"/>
      <c r="F46" s="49"/>
      <c r="G46" s="49"/>
      <c r="H46" s="49"/>
      <c r="I46" s="49"/>
      <c r="J46" s="49"/>
      <c r="K46" s="49"/>
      <c r="L46" s="50"/>
      <c r="M46" s="50"/>
      <c r="N46" s="49"/>
      <c r="O46" s="49"/>
      <c r="P46" s="18">
        <v>6615.4200000000019</v>
      </c>
      <c r="Q46" s="51"/>
      <c r="R46" s="51"/>
      <c r="S46" s="51"/>
      <c r="T46" s="51"/>
      <c r="U46" s="50"/>
      <c r="V46" s="49"/>
      <c r="W46" s="52"/>
      <c r="X46" s="50"/>
      <c r="Y46" s="50"/>
      <c r="Z46" s="50"/>
      <c r="AA46" s="50"/>
      <c r="AB46" s="41"/>
      <c r="AC46" s="16">
        <f t="shared" si="4"/>
        <v>6742.1340000000018</v>
      </c>
      <c r="AD46" s="16">
        <f t="shared" si="5"/>
        <v>6742.1340000000018</v>
      </c>
    </row>
    <row r="47" spans="1:30" ht="24" x14ac:dyDescent="0.2">
      <c r="A47" s="37" t="s">
        <v>37</v>
      </c>
      <c r="B47" s="10" t="s">
        <v>28</v>
      </c>
      <c r="C47" s="49"/>
      <c r="D47" s="49"/>
      <c r="E47" s="49"/>
      <c r="F47" s="49"/>
      <c r="G47" s="49"/>
      <c r="H47" s="49"/>
      <c r="I47" s="49"/>
      <c r="J47" s="49"/>
      <c r="K47" s="49"/>
      <c r="L47" s="50"/>
      <c r="M47" s="50"/>
      <c r="N47" s="49"/>
      <c r="O47" s="49"/>
      <c r="P47" s="18">
        <v>51208.6</v>
      </c>
      <c r="Q47" s="51"/>
      <c r="R47" s="51"/>
      <c r="S47" s="51"/>
      <c r="T47" s="51"/>
      <c r="U47" s="50"/>
      <c r="V47" s="49"/>
      <c r="W47" s="52"/>
      <c r="X47" s="50"/>
      <c r="Y47" s="50"/>
      <c r="Z47" s="50"/>
      <c r="AA47" s="50"/>
      <c r="AB47" s="41"/>
      <c r="AC47" s="16">
        <f t="shared" si="4"/>
        <v>51208.6</v>
      </c>
      <c r="AD47" s="16">
        <f t="shared" si="5"/>
        <v>51208.6</v>
      </c>
    </row>
    <row r="48" spans="1:30" x14ac:dyDescent="0.2">
      <c r="A48" s="48" t="s">
        <v>38</v>
      </c>
      <c r="B48" s="10" t="s">
        <v>28</v>
      </c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49"/>
      <c r="O48" s="49"/>
      <c r="P48" s="18">
        <v>17753.659000000003</v>
      </c>
      <c r="Q48" s="51"/>
      <c r="R48" s="51"/>
      <c r="S48" s="51"/>
      <c r="T48" s="51"/>
      <c r="U48" s="50"/>
      <c r="V48" s="49"/>
      <c r="W48" s="52"/>
      <c r="X48" s="50"/>
      <c r="Y48" s="50"/>
      <c r="Z48" s="50"/>
      <c r="AA48" s="50"/>
      <c r="AB48" s="41"/>
      <c r="AC48" s="16">
        <f t="shared" si="4"/>
        <v>17753.659000000003</v>
      </c>
      <c r="AD48" s="16">
        <f t="shared" si="5"/>
        <v>17753.659000000003</v>
      </c>
    </row>
    <row r="49" spans="1:30" ht="60" x14ac:dyDescent="0.2">
      <c r="A49" s="37" t="s">
        <v>39</v>
      </c>
      <c r="B49" s="10" t="s">
        <v>28</v>
      </c>
      <c r="C49" s="49"/>
      <c r="D49" s="18">
        <v>5539.07</v>
      </c>
      <c r="E49" s="49"/>
      <c r="F49" s="49"/>
      <c r="G49" s="49"/>
      <c r="H49" s="49"/>
      <c r="I49" s="49"/>
      <c r="J49" s="49"/>
      <c r="K49" s="49"/>
      <c r="L49" s="50"/>
      <c r="M49" s="50"/>
      <c r="N49" s="50"/>
      <c r="O49" s="49"/>
      <c r="P49" s="18">
        <v>3848.06</v>
      </c>
      <c r="Q49" s="51"/>
      <c r="R49" s="51"/>
      <c r="S49" s="51"/>
      <c r="T49" s="51"/>
      <c r="U49" s="50"/>
      <c r="V49" s="49"/>
      <c r="W49" s="52"/>
      <c r="X49" s="50"/>
      <c r="Y49" s="50"/>
      <c r="Z49" s="50"/>
      <c r="AA49" s="50"/>
      <c r="AB49" s="41"/>
      <c r="AC49" s="16">
        <f t="shared" si="4"/>
        <v>9387.1299999999992</v>
      </c>
      <c r="AD49" s="16">
        <f t="shared" si="5"/>
        <v>9387.1299999999992</v>
      </c>
    </row>
    <row r="50" spans="1:30" ht="48" x14ac:dyDescent="0.2">
      <c r="A50" s="34" t="s">
        <v>47</v>
      </c>
      <c r="B50" s="10" t="s">
        <v>28</v>
      </c>
      <c r="C50" s="35">
        <v>26973.123999999996</v>
      </c>
      <c r="D50" s="35">
        <v>21632.596999999998</v>
      </c>
      <c r="E50" s="35">
        <v>4890.7800000000007</v>
      </c>
      <c r="F50" s="35">
        <v>4740.9710000000005</v>
      </c>
      <c r="G50" s="35">
        <v>995.95999999999992</v>
      </c>
      <c r="H50" s="35">
        <v>9548.8799999999992</v>
      </c>
      <c r="I50" s="35">
        <v>11175.362000000001</v>
      </c>
      <c r="J50" s="35">
        <v>0</v>
      </c>
      <c r="K50" s="35">
        <v>16545.157999999996</v>
      </c>
      <c r="L50" s="35">
        <v>5154.78</v>
      </c>
      <c r="M50" s="35">
        <v>9688.68</v>
      </c>
      <c r="N50" s="35">
        <v>3643.4679999999998</v>
      </c>
      <c r="O50" s="35">
        <v>3577.5699999999997</v>
      </c>
      <c r="P50" s="35">
        <v>14253.1268</v>
      </c>
      <c r="Q50" s="35">
        <v>5919.68</v>
      </c>
      <c r="R50" s="35">
        <v>1583.471</v>
      </c>
      <c r="S50" s="35">
        <v>8054.7169999999996</v>
      </c>
      <c r="T50" s="35">
        <v>12613.499999999998</v>
      </c>
      <c r="U50" s="35">
        <v>16871.669528603466</v>
      </c>
      <c r="V50" s="35">
        <v>6251.46</v>
      </c>
      <c r="W50" s="35">
        <v>1429.3000000000002</v>
      </c>
      <c r="X50" s="35">
        <v>47830.829980000002</v>
      </c>
      <c r="Y50" s="35">
        <v>16230.623999999998</v>
      </c>
      <c r="Z50" s="35">
        <v>22348</v>
      </c>
      <c r="AA50" s="35">
        <v>4449.7000000000007</v>
      </c>
      <c r="AB50" s="41"/>
      <c r="AC50" s="35">
        <f t="shared" si="4"/>
        <v>276403.40830860345</v>
      </c>
      <c r="AD50" s="35">
        <f t="shared" si="5"/>
        <v>249605.70830860344</v>
      </c>
    </row>
    <row r="51" spans="1:30" ht="36" x14ac:dyDescent="0.2">
      <c r="A51" s="48" t="s">
        <v>35</v>
      </c>
      <c r="B51" s="10" t="s">
        <v>28</v>
      </c>
      <c r="C51" s="18">
        <v>26973.123999999996</v>
      </c>
      <c r="D51" s="38">
        <v>15560.478999999999</v>
      </c>
      <c r="E51" s="38">
        <v>4890.7800000000007</v>
      </c>
      <c r="F51" s="38">
        <v>4740.9710000000005</v>
      </c>
      <c r="G51" s="38">
        <v>767.04</v>
      </c>
      <c r="H51" s="38">
        <v>9206.66</v>
      </c>
      <c r="I51" s="38">
        <v>4240.5770000000002</v>
      </c>
      <c r="J51" s="49"/>
      <c r="K51" s="38">
        <v>16223.577999999996</v>
      </c>
      <c r="L51" s="38">
        <v>5154.78</v>
      </c>
      <c r="M51" s="14">
        <v>9169.64</v>
      </c>
      <c r="N51" s="38">
        <v>3348.808</v>
      </c>
      <c r="O51" s="38">
        <v>3577.5699999999997</v>
      </c>
      <c r="P51" s="38">
        <v>5158.6567999999997</v>
      </c>
      <c r="Q51" s="39">
        <v>5919.68</v>
      </c>
      <c r="R51" s="39">
        <v>1583.471</v>
      </c>
      <c r="S51" s="39">
        <v>8054.7169999999996</v>
      </c>
      <c r="T51" s="45">
        <v>12613.499999999998</v>
      </c>
      <c r="U51" s="14">
        <v>11296.241528603467</v>
      </c>
      <c r="V51" s="38">
        <v>6251.46</v>
      </c>
      <c r="W51" s="38">
        <v>1409.64</v>
      </c>
      <c r="X51" s="14">
        <v>47457.669979999999</v>
      </c>
      <c r="Y51" s="38">
        <v>16230.623999999998</v>
      </c>
      <c r="Z51" s="38">
        <v>19872</v>
      </c>
      <c r="AA51" s="14">
        <v>4122.6000000000004</v>
      </c>
      <c r="AB51" s="41"/>
      <c r="AC51" s="16">
        <f t="shared" si="4"/>
        <v>243824.26730860345</v>
      </c>
      <c r="AD51" s="16">
        <f t="shared" si="5"/>
        <v>219829.66730860344</v>
      </c>
    </row>
    <row r="52" spans="1:30" ht="36" x14ac:dyDescent="0.2">
      <c r="A52" s="37" t="s">
        <v>36</v>
      </c>
      <c r="B52" s="10" t="s">
        <v>28</v>
      </c>
      <c r="C52" s="49"/>
      <c r="D52" s="38">
        <v>187.99799999999999</v>
      </c>
      <c r="E52" s="49"/>
      <c r="F52" s="49"/>
      <c r="G52" s="38">
        <v>228.92</v>
      </c>
      <c r="H52" s="38">
        <v>120.30000000000001</v>
      </c>
      <c r="I52" s="38">
        <v>253.56500000000005</v>
      </c>
      <c r="J52" s="49"/>
      <c r="K52" s="38">
        <v>321.58</v>
      </c>
      <c r="L52" s="49"/>
      <c r="M52" s="38">
        <v>509.43999999999994</v>
      </c>
      <c r="N52" s="38">
        <v>294.65999999999997</v>
      </c>
      <c r="O52" s="49"/>
      <c r="P52" s="38">
        <v>1342.17</v>
      </c>
      <c r="Q52" s="49"/>
      <c r="R52" s="49"/>
      <c r="S52" s="49"/>
      <c r="T52" s="49"/>
      <c r="U52" s="39">
        <v>491.04</v>
      </c>
      <c r="V52" s="49"/>
      <c r="W52" s="38">
        <v>19.659999999999997</v>
      </c>
      <c r="X52" s="14">
        <v>350.85999999999996</v>
      </c>
      <c r="Y52" s="49"/>
      <c r="Z52" s="49"/>
      <c r="AA52" s="14">
        <v>327.10000000000002</v>
      </c>
      <c r="AB52" s="41"/>
      <c r="AC52" s="16">
        <f t="shared" si="4"/>
        <v>4447.2929999999997</v>
      </c>
      <c r="AD52" s="16">
        <f t="shared" si="5"/>
        <v>4120.1929999999993</v>
      </c>
    </row>
    <row r="53" spans="1:30" x14ac:dyDescent="0.2">
      <c r="A53" s="48" t="s">
        <v>38</v>
      </c>
      <c r="B53" s="10" t="s">
        <v>28</v>
      </c>
      <c r="C53" s="49"/>
      <c r="D53" s="43"/>
      <c r="E53" s="49"/>
      <c r="F53" s="49"/>
      <c r="G53" s="49"/>
      <c r="H53" s="43"/>
      <c r="I53" s="43"/>
      <c r="J53" s="49"/>
      <c r="K53" s="49"/>
      <c r="L53" s="49"/>
      <c r="M53" s="43"/>
      <c r="N53" s="49"/>
      <c r="O53" s="49"/>
      <c r="P53" s="53">
        <v>41.24</v>
      </c>
      <c r="Q53" s="49"/>
      <c r="R53" s="49"/>
      <c r="S53" s="49"/>
      <c r="T53" s="49"/>
      <c r="U53" s="43"/>
      <c r="V53" s="49"/>
      <c r="W53" s="49"/>
      <c r="X53" s="43"/>
      <c r="Y53" s="49"/>
      <c r="Z53" s="49"/>
      <c r="AA53" s="49"/>
      <c r="AB53" s="54"/>
      <c r="AC53" s="16">
        <f t="shared" si="4"/>
        <v>41.24</v>
      </c>
      <c r="AD53" s="16">
        <f t="shared" si="5"/>
        <v>41.24</v>
      </c>
    </row>
    <row r="54" spans="1:30" ht="24" x14ac:dyDescent="0.2">
      <c r="A54" s="37" t="s">
        <v>37</v>
      </c>
      <c r="B54" s="10" t="s">
        <v>28</v>
      </c>
      <c r="C54" s="49"/>
      <c r="D54" s="55"/>
      <c r="E54" s="49"/>
      <c r="F54" s="49"/>
      <c r="G54" s="49"/>
      <c r="H54" s="55"/>
      <c r="I54" s="55"/>
      <c r="J54" s="49"/>
      <c r="K54" s="49"/>
      <c r="L54" s="49"/>
      <c r="M54" s="55"/>
      <c r="N54" s="49"/>
      <c r="O54" s="49"/>
      <c r="P54" s="38">
        <v>7626.06</v>
      </c>
      <c r="Q54" s="49"/>
      <c r="R54" s="49"/>
      <c r="S54" s="49"/>
      <c r="T54" s="49"/>
      <c r="U54" s="55"/>
      <c r="V54" s="49"/>
      <c r="W54" s="49"/>
      <c r="X54" s="55"/>
      <c r="Y54" s="49"/>
      <c r="Z54" s="43"/>
      <c r="AA54" s="43"/>
      <c r="AB54" s="54"/>
      <c r="AC54" s="16">
        <f t="shared" si="4"/>
        <v>7626.06</v>
      </c>
      <c r="AD54" s="16">
        <f t="shared" si="5"/>
        <v>7626.06</v>
      </c>
    </row>
    <row r="55" spans="1:30" ht="60" x14ac:dyDescent="0.2">
      <c r="A55" s="37" t="s">
        <v>39</v>
      </c>
      <c r="B55" s="10" t="s">
        <v>28</v>
      </c>
      <c r="C55" s="49"/>
      <c r="D55" s="53">
        <v>5884.12</v>
      </c>
      <c r="E55" s="49"/>
      <c r="F55" s="49"/>
      <c r="G55" s="49"/>
      <c r="H55" s="53">
        <v>221.92000000000002</v>
      </c>
      <c r="I55" s="53">
        <v>6681.22</v>
      </c>
      <c r="J55" s="49"/>
      <c r="K55" s="49"/>
      <c r="L55" s="49"/>
      <c r="M55" s="11">
        <v>9.6</v>
      </c>
      <c r="N55" s="49"/>
      <c r="O55" s="49"/>
      <c r="P55" s="11">
        <v>85</v>
      </c>
      <c r="Q55" s="49"/>
      <c r="R55" s="49"/>
      <c r="S55" s="49"/>
      <c r="T55" s="49"/>
      <c r="U55" s="11">
        <v>5084.3879999999999</v>
      </c>
      <c r="V55" s="49"/>
      <c r="W55" s="49"/>
      <c r="X55" s="11">
        <v>22.3</v>
      </c>
      <c r="Y55" s="49"/>
      <c r="Z55" s="53">
        <v>2476</v>
      </c>
      <c r="AA55" s="49"/>
      <c r="AB55" s="54"/>
      <c r="AC55" s="16">
        <f t="shared" si="4"/>
        <v>20464.547999999999</v>
      </c>
      <c r="AD55" s="16">
        <f>SUM(C55:Y55)</f>
        <v>17988.547999999999</v>
      </c>
    </row>
    <row r="56" spans="1:30" ht="60" x14ac:dyDescent="0.2">
      <c r="A56" s="34" t="s">
        <v>48</v>
      </c>
      <c r="B56" s="10" t="s">
        <v>28</v>
      </c>
      <c r="C56" s="35">
        <v>10848.976999999999</v>
      </c>
      <c r="D56" s="35">
        <v>9026.139000000001</v>
      </c>
      <c r="E56" s="35">
        <v>429.00399999999996</v>
      </c>
      <c r="F56" s="35">
        <v>4038.9199999999996</v>
      </c>
      <c r="G56" s="35">
        <v>8546.8799999999992</v>
      </c>
      <c r="H56" s="35">
        <v>7287.0710000000017</v>
      </c>
      <c r="I56" s="35">
        <v>4748.7309999999998</v>
      </c>
      <c r="J56" s="35">
        <v>55826.8</v>
      </c>
      <c r="K56" s="35">
        <v>14600.696</v>
      </c>
      <c r="L56" s="35">
        <v>357.34900000000005</v>
      </c>
      <c r="M56" s="35">
        <v>44678.084401</v>
      </c>
      <c r="N56" s="35">
        <v>10149.039999999999</v>
      </c>
      <c r="O56" s="35">
        <v>2430.1999999999998</v>
      </c>
      <c r="P56" s="35">
        <v>4016.1165000000001</v>
      </c>
      <c r="Q56" s="35">
        <v>6705.0170000000007</v>
      </c>
      <c r="R56" s="35">
        <v>1392.05</v>
      </c>
      <c r="S56" s="35">
        <v>7380.0940000000001</v>
      </c>
      <c r="T56" s="35">
        <v>249880.06799999994</v>
      </c>
      <c r="U56" s="35">
        <v>8419.9600000000009</v>
      </c>
      <c r="V56" s="35">
        <v>4274.2400000000007</v>
      </c>
      <c r="W56" s="35">
        <v>1659.08</v>
      </c>
      <c r="X56" s="35">
        <v>51626.642079999991</v>
      </c>
      <c r="Y56" s="35">
        <v>17859.569200000002</v>
      </c>
      <c r="Z56" s="35">
        <v>0</v>
      </c>
      <c r="AA56" s="35">
        <v>8342.2899999999991</v>
      </c>
      <c r="AB56" s="54"/>
      <c r="AC56" s="35">
        <f>SUM(C56:AA56)</f>
        <v>534523.01818100002</v>
      </c>
      <c r="AD56" s="35">
        <f t="shared" si="5"/>
        <v>526180.72818099998</v>
      </c>
    </row>
    <row r="57" spans="1:30" ht="36" x14ac:dyDescent="0.2">
      <c r="A57" s="48" t="s">
        <v>35</v>
      </c>
      <c r="B57" s="10" t="s">
        <v>28</v>
      </c>
      <c r="C57" s="38">
        <v>10848.976999999999</v>
      </c>
      <c r="D57" s="38">
        <v>8876.3860000000004</v>
      </c>
      <c r="E57" s="38">
        <v>277.53699999999998</v>
      </c>
      <c r="F57" s="38">
        <v>4037.2799999999997</v>
      </c>
      <c r="G57" s="38">
        <v>8545.8399999999983</v>
      </c>
      <c r="H57" s="38">
        <v>6806.6110000000008</v>
      </c>
      <c r="I57" s="38">
        <v>4518.2609999999995</v>
      </c>
      <c r="J57" s="38">
        <v>55826.8</v>
      </c>
      <c r="K57" s="38">
        <v>14553.296</v>
      </c>
      <c r="L57" s="14">
        <v>357.34900000000005</v>
      </c>
      <c r="M57" s="14">
        <v>44427.990401000003</v>
      </c>
      <c r="N57" s="38">
        <v>10113.039999999999</v>
      </c>
      <c r="O57" s="38">
        <v>2430.1999999999998</v>
      </c>
      <c r="P57" s="38">
        <v>3000.096</v>
      </c>
      <c r="Q57" s="39">
        <v>6705.0170000000007</v>
      </c>
      <c r="R57" s="39">
        <v>1392.05</v>
      </c>
      <c r="S57" s="39">
        <v>7380.0940000000001</v>
      </c>
      <c r="T57" s="14">
        <v>249857.90799999994</v>
      </c>
      <c r="U57" s="14">
        <v>7425.8200000000015</v>
      </c>
      <c r="V57" s="14">
        <v>4274.2400000000007</v>
      </c>
      <c r="W57" s="38">
        <v>1521.32</v>
      </c>
      <c r="X57" s="14">
        <v>51429.709079999993</v>
      </c>
      <c r="Y57" s="14">
        <v>17859.449200000003</v>
      </c>
      <c r="Z57" s="49"/>
      <c r="AA57" s="14">
        <v>8342.2899999999991</v>
      </c>
      <c r="AB57" s="54"/>
      <c r="AC57" s="16">
        <f t="shared" si="4"/>
        <v>530807.560681</v>
      </c>
      <c r="AD57" s="16">
        <f t="shared" si="5"/>
        <v>522465.27068099997</v>
      </c>
    </row>
    <row r="58" spans="1:30" ht="36" x14ac:dyDescent="0.2">
      <c r="A58" s="37" t="s">
        <v>36</v>
      </c>
      <c r="B58" s="10" t="s">
        <v>28</v>
      </c>
      <c r="C58" s="49"/>
      <c r="D58" s="38">
        <v>149.75300000000001</v>
      </c>
      <c r="E58" s="38">
        <v>139.74</v>
      </c>
      <c r="F58" s="38">
        <v>1.6400000000000001</v>
      </c>
      <c r="G58" s="38">
        <v>1.04</v>
      </c>
      <c r="H58" s="38">
        <v>29.8</v>
      </c>
      <c r="I58" s="38">
        <v>139.32999999999998</v>
      </c>
      <c r="J58" s="49"/>
      <c r="K58" s="38">
        <v>47.4</v>
      </c>
      <c r="L58" s="49"/>
      <c r="M58" s="14">
        <v>197.53399999999999</v>
      </c>
      <c r="N58" s="38">
        <v>28.08</v>
      </c>
      <c r="O58" s="49"/>
      <c r="P58" s="38">
        <v>208.15049999999999</v>
      </c>
      <c r="Q58" s="49"/>
      <c r="R58" s="49"/>
      <c r="S58" s="49"/>
      <c r="T58" s="14">
        <v>1.7600000000000002</v>
      </c>
      <c r="U58" s="14">
        <v>774.81999999999994</v>
      </c>
      <c r="V58" s="49"/>
      <c r="W58" s="38">
        <v>137.76</v>
      </c>
      <c r="X58" s="14">
        <v>194.155</v>
      </c>
      <c r="Y58" s="49"/>
      <c r="Z58" s="49"/>
      <c r="AA58" s="49"/>
      <c r="AB58" s="54"/>
      <c r="AC58" s="16">
        <f t="shared" si="4"/>
        <v>2050.9625000000001</v>
      </c>
      <c r="AD58" s="16">
        <f t="shared" si="5"/>
        <v>2050.9625000000001</v>
      </c>
    </row>
    <row r="59" spans="1:30" x14ac:dyDescent="0.2">
      <c r="A59" s="48" t="s">
        <v>38</v>
      </c>
      <c r="B59" s="10" t="s">
        <v>28</v>
      </c>
      <c r="C59" s="49"/>
      <c r="D59" s="49"/>
      <c r="E59" s="49"/>
      <c r="F59" s="49"/>
      <c r="G59" s="49"/>
      <c r="H59" s="38">
        <v>26.1</v>
      </c>
      <c r="I59" s="49"/>
      <c r="J59" s="49"/>
      <c r="K59" s="49"/>
      <c r="L59" s="49"/>
      <c r="M59" s="49"/>
      <c r="N59" s="38">
        <v>7.92</v>
      </c>
      <c r="O59" s="49"/>
      <c r="P59" s="38">
        <v>50.31</v>
      </c>
      <c r="Q59" s="49"/>
      <c r="R59" s="49"/>
      <c r="S59" s="49"/>
      <c r="T59" s="49"/>
      <c r="U59" s="14">
        <v>209.41999999999996</v>
      </c>
      <c r="V59" s="49"/>
      <c r="W59" s="49"/>
      <c r="X59" s="14">
        <v>2.7780000000000005</v>
      </c>
      <c r="Y59" s="14">
        <v>0.12</v>
      </c>
      <c r="Z59" s="49"/>
      <c r="AA59" s="49"/>
      <c r="AB59" s="54"/>
      <c r="AC59" s="16">
        <f t="shared" si="4"/>
        <v>296.64800000000002</v>
      </c>
      <c r="AD59" s="16">
        <f t="shared" si="5"/>
        <v>296.64800000000002</v>
      </c>
    </row>
    <row r="60" spans="1:30" ht="24" x14ac:dyDescent="0.2">
      <c r="A60" s="37" t="s">
        <v>37</v>
      </c>
      <c r="B60" s="10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18">
        <v>402.56</v>
      </c>
      <c r="Q60" s="49"/>
      <c r="R60" s="49"/>
      <c r="S60" s="49"/>
      <c r="T60" s="49"/>
      <c r="U60" s="22">
        <v>9.9</v>
      </c>
      <c r="V60" s="49"/>
      <c r="W60" s="49"/>
      <c r="X60" s="49"/>
      <c r="Y60" s="49"/>
      <c r="Z60" s="49"/>
      <c r="AA60" s="49"/>
      <c r="AB60" s="54"/>
      <c r="AC60" s="16">
        <f t="shared" si="4"/>
        <v>412.46</v>
      </c>
      <c r="AD60" s="16">
        <f t="shared" si="5"/>
        <v>412.46</v>
      </c>
    </row>
    <row r="61" spans="1:30" ht="60.75" thickBot="1" x14ac:dyDescent="0.25">
      <c r="A61" s="56" t="s">
        <v>39</v>
      </c>
      <c r="B61" s="26" t="s">
        <v>28</v>
      </c>
      <c r="C61" s="57"/>
      <c r="D61" s="57"/>
      <c r="E61" s="27">
        <v>11.727</v>
      </c>
      <c r="F61" s="57"/>
      <c r="G61" s="57"/>
      <c r="H61" s="27">
        <v>424.56</v>
      </c>
      <c r="I61" s="27">
        <v>91.14</v>
      </c>
      <c r="J61" s="57"/>
      <c r="K61" s="57"/>
      <c r="L61" s="57"/>
      <c r="M61" s="30">
        <v>52.56</v>
      </c>
      <c r="N61" s="57"/>
      <c r="O61" s="57"/>
      <c r="P61" s="27">
        <v>355</v>
      </c>
      <c r="Q61" s="57"/>
      <c r="R61" s="57"/>
      <c r="S61" s="57"/>
      <c r="T61" s="30">
        <v>20.400000000000002</v>
      </c>
      <c r="U61" s="57"/>
      <c r="V61" s="57"/>
      <c r="W61" s="57"/>
      <c r="X61" s="57"/>
      <c r="Y61" s="57"/>
      <c r="Z61" s="57"/>
      <c r="AA61" s="57"/>
      <c r="AB61" s="27"/>
      <c r="AC61" s="31">
        <f t="shared" ref="AC61:AC68" si="6">SUM(C61:AA61)</f>
        <v>955.38700000000006</v>
      </c>
      <c r="AD61" s="31">
        <f t="shared" ref="AD61:AD68" si="7">SUM(C61:Y61)</f>
        <v>955.38700000000006</v>
      </c>
    </row>
    <row r="62" spans="1:30" ht="72" x14ac:dyDescent="0.2">
      <c r="A62" s="9" t="s">
        <v>49</v>
      </c>
      <c r="B62" s="15" t="s">
        <v>28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11">
        <v>5260.52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11">
        <v>9209.24</v>
      </c>
      <c r="Y62" s="58"/>
      <c r="Z62" s="49"/>
      <c r="AA62" s="11">
        <v>418.17</v>
      </c>
      <c r="AB62" s="12"/>
      <c r="AC62" s="59">
        <f>SUM(C62:AA62)</f>
        <v>14887.93</v>
      </c>
      <c r="AD62" s="59">
        <f t="shared" si="7"/>
        <v>14469.76</v>
      </c>
    </row>
    <row r="63" spans="1:30" ht="60" x14ac:dyDescent="0.2">
      <c r="A63" s="60" t="s">
        <v>50</v>
      </c>
      <c r="B63" s="10" t="s">
        <v>28</v>
      </c>
      <c r="C63" s="38">
        <v>5380.3130000000001</v>
      </c>
      <c r="D63" s="38">
        <v>3172.5799999999995</v>
      </c>
      <c r="E63" s="38">
        <v>103.34</v>
      </c>
      <c r="F63" s="49"/>
      <c r="G63" s="49"/>
      <c r="H63" s="38">
        <v>853.62000000000012</v>
      </c>
      <c r="I63" s="38">
        <v>5389.9400000000005</v>
      </c>
      <c r="J63" s="49"/>
      <c r="K63" s="38">
        <v>9312.01</v>
      </c>
      <c r="L63" s="38">
        <v>1303.7</v>
      </c>
      <c r="M63" s="49"/>
      <c r="N63" s="38">
        <v>1321.24</v>
      </c>
      <c r="O63" s="38">
        <v>1026.9379999999999</v>
      </c>
      <c r="P63" s="38">
        <v>22010.100000000002</v>
      </c>
      <c r="Q63" s="49"/>
      <c r="R63" s="39">
        <v>3305.65</v>
      </c>
      <c r="S63" s="39">
        <v>1858.48</v>
      </c>
      <c r="T63" s="45">
        <v>3154.2939999999999</v>
      </c>
      <c r="U63" s="14">
        <v>1800.9580000000001</v>
      </c>
      <c r="V63" s="38">
        <v>3122.0050000000001</v>
      </c>
      <c r="W63" s="49"/>
      <c r="X63" s="49"/>
      <c r="Y63" s="38">
        <v>3181.8400000000006</v>
      </c>
      <c r="Z63" s="49"/>
      <c r="AA63" s="49"/>
      <c r="AB63" s="12"/>
      <c r="AC63" s="61">
        <f t="shared" si="6"/>
        <v>66297.008000000002</v>
      </c>
      <c r="AD63" s="61">
        <f t="shared" si="7"/>
        <v>66297.008000000002</v>
      </c>
    </row>
    <row r="64" spans="1:30" ht="72" x14ac:dyDescent="0.2">
      <c r="A64" s="60" t="s">
        <v>51</v>
      </c>
      <c r="B64" s="10" t="s">
        <v>28</v>
      </c>
      <c r="C64" s="38">
        <v>35723.178</v>
      </c>
      <c r="D64" s="38">
        <v>23536.120999999996</v>
      </c>
      <c r="E64" s="38">
        <v>4624.67</v>
      </c>
      <c r="F64" s="38">
        <v>7680.8</v>
      </c>
      <c r="G64" s="38">
        <v>1303.8600000000001</v>
      </c>
      <c r="H64" s="38">
        <v>13097.041999999999</v>
      </c>
      <c r="I64" s="38">
        <v>7826.59</v>
      </c>
      <c r="J64" s="38">
        <v>3998.7398600000001</v>
      </c>
      <c r="K64" s="38">
        <v>29542.357</v>
      </c>
      <c r="L64" s="38">
        <v>5369.2999999999993</v>
      </c>
      <c r="M64" s="38">
        <v>50361.487241000003</v>
      </c>
      <c r="N64" s="38">
        <v>4007.8799999999992</v>
      </c>
      <c r="O64" s="38">
        <v>5432.9699999999993</v>
      </c>
      <c r="P64" s="38">
        <v>9183.8000000000011</v>
      </c>
      <c r="Q64" s="38">
        <v>10949.825000000001</v>
      </c>
      <c r="R64" s="38">
        <v>3137.3430000000003</v>
      </c>
      <c r="S64" s="38">
        <v>14933.652999999998</v>
      </c>
      <c r="T64" s="38">
        <v>29407.833999999995</v>
      </c>
      <c r="U64" s="38">
        <v>12392.357999999998</v>
      </c>
      <c r="V64" s="38">
        <v>10646.12</v>
      </c>
      <c r="W64" s="38">
        <v>2896.1599999999994</v>
      </c>
      <c r="X64" s="38">
        <v>69526.130000000019</v>
      </c>
      <c r="Y64" s="38">
        <v>33200.048000000003</v>
      </c>
      <c r="Z64" s="38">
        <v>20286</v>
      </c>
      <c r="AA64" s="38">
        <v>10413.69</v>
      </c>
      <c r="AB64" s="12"/>
      <c r="AC64" s="61">
        <f t="shared" si="6"/>
        <v>419477.95610099996</v>
      </c>
      <c r="AD64" s="61">
        <f t="shared" si="7"/>
        <v>388778.26610099996</v>
      </c>
    </row>
    <row r="65" spans="1:30" ht="48" x14ac:dyDescent="0.2">
      <c r="A65" s="62" t="s">
        <v>52</v>
      </c>
      <c r="B65" s="10" t="s">
        <v>28</v>
      </c>
      <c r="C65" s="38">
        <v>3643.4070119999997</v>
      </c>
      <c r="D65" s="49"/>
      <c r="E65" s="49"/>
      <c r="F65" s="49"/>
      <c r="G65" s="49"/>
      <c r="H65" s="49"/>
      <c r="I65" s="49"/>
      <c r="J65" s="49"/>
      <c r="K65" s="49"/>
      <c r="L65" s="49"/>
      <c r="M65" s="14">
        <v>10655.25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14">
        <v>1107.19</v>
      </c>
      <c r="Y65" s="49"/>
      <c r="Z65" s="49"/>
      <c r="AA65" s="49"/>
      <c r="AB65" s="12"/>
      <c r="AC65" s="61">
        <f t="shared" si="6"/>
        <v>15405.847012</v>
      </c>
      <c r="AD65" s="61">
        <f t="shared" si="7"/>
        <v>15405.847012</v>
      </c>
    </row>
    <row r="66" spans="1:30" ht="36" x14ac:dyDescent="0.2">
      <c r="A66" s="62" t="s">
        <v>53</v>
      </c>
      <c r="B66" s="10" t="s">
        <v>28</v>
      </c>
      <c r="C66" s="38">
        <v>1014.212988</v>
      </c>
      <c r="D66" s="38">
        <v>7058.37</v>
      </c>
      <c r="E66" s="38">
        <v>535.96</v>
      </c>
      <c r="F66" s="49"/>
      <c r="G66" s="49"/>
      <c r="H66" s="49"/>
      <c r="I66" s="49"/>
      <c r="J66" s="49"/>
      <c r="K66" s="38">
        <v>9850.1</v>
      </c>
      <c r="L66" s="49"/>
      <c r="M66" s="49"/>
      <c r="N66" s="49"/>
      <c r="O66" s="38">
        <v>682.02</v>
      </c>
      <c r="P66" s="49"/>
      <c r="Q66" s="49"/>
      <c r="R66" s="38">
        <v>2430</v>
      </c>
      <c r="S66" s="39">
        <v>1310</v>
      </c>
      <c r="T66" s="45">
        <v>12307.02</v>
      </c>
      <c r="U66" s="14">
        <v>4286.08</v>
      </c>
      <c r="V66" s="38">
        <v>785</v>
      </c>
      <c r="W66" s="49"/>
      <c r="X66" s="49"/>
      <c r="Y66" s="38">
        <v>3865.75</v>
      </c>
      <c r="Z66" s="49"/>
      <c r="AA66" s="49"/>
      <c r="AB66" s="12"/>
      <c r="AC66" s="61">
        <f t="shared" si="6"/>
        <v>44124.512988000002</v>
      </c>
      <c r="AD66" s="61">
        <f t="shared" si="7"/>
        <v>44124.512988000002</v>
      </c>
    </row>
    <row r="67" spans="1:30" ht="48" x14ac:dyDescent="0.2">
      <c r="A67" s="62" t="s">
        <v>54</v>
      </c>
      <c r="B67" s="10" t="s">
        <v>28</v>
      </c>
      <c r="C67" s="49"/>
      <c r="D67" s="38">
        <v>21042.03</v>
      </c>
      <c r="E67" s="38">
        <v>52.4</v>
      </c>
      <c r="F67" s="49"/>
      <c r="G67" s="49"/>
      <c r="H67" s="49"/>
      <c r="I67" s="49"/>
      <c r="J67" s="49"/>
      <c r="K67" s="38">
        <v>415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12"/>
      <c r="AC67" s="61">
        <f t="shared" si="6"/>
        <v>21509.43</v>
      </c>
      <c r="AD67" s="61">
        <f t="shared" si="7"/>
        <v>21509.43</v>
      </c>
    </row>
    <row r="68" spans="1:30" ht="24.75" thickBot="1" x14ac:dyDescent="0.25">
      <c r="A68" s="63" t="s">
        <v>55</v>
      </c>
      <c r="B68" s="26" t="s">
        <v>28</v>
      </c>
      <c r="C68" s="57"/>
      <c r="D68" s="57"/>
      <c r="E68" s="57"/>
      <c r="F68" s="57"/>
      <c r="G68" s="57"/>
      <c r="H68" s="57"/>
      <c r="I68" s="57"/>
      <c r="J68" s="57"/>
      <c r="K68" s="30">
        <v>309.44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12"/>
      <c r="AC68" s="64">
        <f t="shared" si="6"/>
        <v>309.44</v>
      </c>
      <c r="AD68" s="64">
        <f t="shared" si="7"/>
        <v>309.44</v>
      </c>
    </row>
    <row r="69" spans="1:30" ht="7.5" customHeight="1" x14ac:dyDescent="0.2">
      <c r="A69" s="65"/>
      <c r="B69" s="66"/>
      <c r="C69" s="67"/>
      <c r="D69" s="67"/>
      <c r="E69" s="67"/>
      <c r="F69" s="67"/>
      <c r="G69" s="67"/>
      <c r="H69" s="67"/>
      <c r="I69" s="67"/>
      <c r="J69" s="67"/>
      <c r="K69" s="68"/>
      <c r="L69" s="67"/>
      <c r="M69" s="68"/>
      <c r="N69" s="67"/>
      <c r="O69" s="67"/>
      <c r="P69" s="67"/>
      <c r="Q69" s="67"/>
      <c r="R69" s="67"/>
      <c r="S69" s="68"/>
      <c r="T69" s="68"/>
      <c r="U69" s="68"/>
      <c r="V69" s="67"/>
      <c r="W69" s="67"/>
      <c r="X69" s="68"/>
      <c r="Y69" s="67"/>
      <c r="Z69" s="69"/>
      <c r="AA69" s="68"/>
      <c r="AB69" s="12"/>
      <c r="AC69" s="13"/>
      <c r="AD69" s="13"/>
    </row>
    <row r="70" spans="1:30" ht="36" x14ac:dyDescent="0.2">
      <c r="A70" s="62" t="s">
        <v>56</v>
      </c>
      <c r="B70" s="10" t="s">
        <v>28</v>
      </c>
      <c r="C70" s="70">
        <v>14706.04</v>
      </c>
      <c r="D70" s="70">
        <v>8771.8799999999992</v>
      </c>
      <c r="E70" s="70">
        <v>1770.26</v>
      </c>
      <c r="F70" s="70">
        <v>3744.36</v>
      </c>
      <c r="G70" s="70">
        <v>400.74</v>
      </c>
      <c r="H70" s="70">
        <v>6805.52</v>
      </c>
      <c r="I70" s="70">
        <v>3347.26</v>
      </c>
      <c r="J70" s="70">
        <v>1116.1599999999999</v>
      </c>
      <c r="K70" s="70">
        <v>14250.34</v>
      </c>
      <c r="L70" s="70">
        <v>1828.8</v>
      </c>
      <c r="M70" s="70">
        <v>18297.739999999998</v>
      </c>
      <c r="N70" s="70">
        <v>1430.2</v>
      </c>
      <c r="O70" s="70">
        <v>1795.56</v>
      </c>
      <c r="P70" s="70">
        <v>2257.3200000000002</v>
      </c>
      <c r="Q70" s="70">
        <v>5778.08</v>
      </c>
      <c r="R70" s="70">
        <v>1233.6400000000001</v>
      </c>
      <c r="S70" s="70">
        <v>6530.1</v>
      </c>
      <c r="T70" s="70">
        <v>10361.320000000002</v>
      </c>
      <c r="U70" s="70">
        <v>3360.04</v>
      </c>
      <c r="V70" s="70">
        <v>4015.74</v>
      </c>
      <c r="W70" s="70">
        <v>1444.28</v>
      </c>
      <c r="X70" s="70">
        <v>24028.66</v>
      </c>
      <c r="Y70" s="70">
        <v>16143.912</v>
      </c>
      <c r="Z70" s="70">
        <v>3946</v>
      </c>
      <c r="AA70" s="70">
        <v>5711.72</v>
      </c>
      <c r="AB70" s="71"/>
      <c r="AC70" s="16">
        <f>SUM(C70:AA70)</f>
        <v>163075.67200000002</v>
      </c>
      <c r="AD70" s="16">
        <f t="shared" ref="AD70:AD73" si="8">SUM(C70:Y70)</f>
        <v>153417.95200000002</v>
      </c>
    </row>
    <row r="71" spans="1:30" ht="60" x14ac:dyDescent="0.2">
      <c r="A71" s="62" t="s">
        <v>57</v>
      </c>
      <c r="B71" s="10" t="s">
        <v>28</v>
      </c>
      <c r="C71" s="70">
        <v>12266.742999999999</v>
      </c>
      <c r="D71" s="70">
        <v>10014.207999999997</v>
      </c>
      <c r="E71" s="70">
        <v>1896.96</v>
      </c>
      <c r="F71" s="70">
        <v>2619.0400000000004</v>
      </c>
      <c r="G71" s="70">
        <v>465.24</v>
      </c>
      <c r="H71" s="70">
        <v>3980.56</v>
      </c>
      <c r="I71" s="70">
        <v>2962.02</v>
      </c>
      <c r="J71" s="70">
        <v>931.26205999999991</v>
      </c>
      <c r="K71" s="70">
        <v>9203.9030000000002</v>
      </c>
      <c r="L71" s="70">
        <v>2416.2600000000002</v>
      </c>
      <c r="M71" s="70">
        <v>20346.98</v>
      </c>
      <c r="N71" s="70">
        <v>1440.1</v>
      </c>
      <c r="O71" s="70">
        <v>2439.06</v>
      </c>
      <c r="P71" s="70">
        <v>3109.62</v>
      </c>
      <c r="Q71" s="70">
        <v>3743.8090000000002</v>
      </c>
      <c r="R71" s="70">
        <v>969.45500000000004</v>
      </c>
      <c r="S71" s="70">
        <v>4777.5540000000001</v>
      </c>
      <c r="T71" s="70">
        <v>11065.512000000001</v>
      </c>
      <c r="U71" s="70">
        <v>5067.5079999999998</v>
      </c>
      <c r="V71" s="70">
        <v>4298.5</v>
      </c>
      <c r="W71" s="70">
        <v>920.58</v>
      </c>
      <c r="X71" s="70">
        <v>31351.426999999996</v>
      </c>
      <c r="Y71" s="70">
        <v>10219.936</v>
      </c>
      <c r="Z71" s="70">
        <v>6924</v>
      </c>
      <c r="AA71" s="70">
        <v>3591.6500000000005</v>
      </c>
      <c r="AB71" s="71"/>
      <c r="AC71" s="16">
        <f t="shared" ref="AC71:AC73" si="9">SUM(C71:AA71)</f>
        <v>157021.88705999998</v>
      </c>
      <c r="AD71" s="16">
        <f t="shared" si="8"/>
        <v>146506.23705999998</v>
      </c>
    </row>
    <row r="72" spans="1:30" ht="48" x14ac:dyDescent="0.2">
      <c r="A72" s="62" t="s">
        <v>58</v>
      </c>
      <c r="B72" s="10" t="s">
        <v>28</v>
      </c>
      <c r="C72" s="70">
        <v>5642.0060000000003</v>
      </c>
      <c r="D72" s="70">
        <v>4297.6200000000008</v>
      </c>
      <c r="E72" s="70">
        <v>615.16</v>
      </c>
      <c r="F72" s="70">
        <v>1207.1199999999999</v>
      </c>
      <c r="G72" s="70">
        <v>394.21999999999997</v>
      </c>
      <c r="H72" s="70">
        <v>1968.24</v>
      </c>
      <c r="I72" s="70">
        <v>1079.69</v>
      </c>
      <c r="J72" s="70">
        <v>442.34000000000003</v>
      </c>
      <c r="K72" s="70">
        <v>5813.3319999999994</v>
      </c>
      <c r="L72" s="70">
        <v>746.44</v>
      </c>
      <c r="M72" s="70">
        <v>7032.9369999999999</v>
      </c>
      <c r="N72" s="70">
        <v>675.8599999999999</v>
      </c>
      <c r="O72" s="70">
        <v>889.06000000000006</v>
      </c>
      <c r="P72" s="70">
        <v>3381.3199999999997</v>
      </c>
      <c r="Q72" s="70">
        <v>1363.3919999999998</v>
      </c>
      <c r="R72" s="70">
        <v>465</v>
      </c>
      <c r="S72" s="70">
        <v>2845.5049999999997</v>
      </c>
      <c r="T72" s="70">
        <v>5051.4450000000006</v>
      </c>
      <c r="U72" s="70">
        <v>3720.4270000000001</v>
      </c>
      <c r="V72" s="70">
        <v>2113.7599999999998</v>
      </c>
      <c r="W72" s="70">
        <v>331.62</v>
      </c>
      <c r="X72" s="70">
        <v>12846.536999999998</v>
      </c>
      <c r="Y72" s="70">
        <v>5529.2999999999993</v>
      </c>
      <c r="Z72" s="70">
        <v>8382</v>
      </c>
      <c r="AA72" s="70">
        <v>1025.7</v>
      </c>
      <c r="AB72" s="71"/>
      <c r="AC72" s="16">
        <f t="shared" si="9"/>
        <v>77860.031000000003</v>
      </c>
      <c r="AD72" s="16">
        <f t="shared" si="8"/>
        <v>68452.331000000006</v>
      </c>
    </row>
    <row r="73" spans="1:30" ht="36" x14ac:dyDescent="0.2">
      <c r="A73" s="60" t="s">
        <v>59</v>
      </c>
      <c r="B73" s="10" t="s">
        <v>28</v>
      </c>
      <c r="C73" s="70">
        <v>2517.12</v>
      </c>
      <c r="D73" s="70">
        <v>434.08</v>
      </c>
      <c r="E73" s="70">
        <v>150.96</v>
      </c>
      <c r="F73" s="70">
        <v>30.54</v>
      </c>
      <c r="G73" s="70">
        <v>5.16</v>
      </c>
      <c r="H73" s="43"/>
      <c r="I73" s="70">
        <v>193.22</v>
      </c>
      <c r="J73" s="43"/>
      <c r="K73" s="70">
        <v>189.54</v>
      </c>
      <c r="L73" s="70">
        <v>298.2</v>
      </c>
      <c r="M73" s="70">
        <v>8090.69</v>
      </c>
      <c r="N73" s="70">
        <v>222.52</v>
      </c>
      <c r="O73" s="70">
        <v>240.12</v>
      </c>
      <c r="P73" s="70">
        <v>351.32</v>
      </c>
      <c r="Q73" s="43"/>
      <c r="R73" s="70">
        <v>141.69999999999999</v>
      </c>
      <c r="S73" s="70">
        <v>728.68</v>
      </c>
      <c r="T73" s="70">
        <v>95.799999999999983</v>
      </c>
      <c r="U73" s="43"/>
      <c r="V73" s="70">
        <v>147.01999999999998</v>
      </c>
      <c r="W73" s="70">
        <v>163.62</v>
      </c>
      <c r="X73" s="70">
        <v>1105.1300000000001</v>
      </c>
      <c r="Y73" s="70">
        <v>1037.04</v>
      </c>
      <c r="Z73" s="72">
        <v>415</v>
      </c>
      <c r="AA73" s="43"/>
      <c r="AB73" s="71"/>
      <c r="AC73" s="16">
        <f t="shared" si="9"/>
        <v>16557.460000000003</v>
      </c>
      <c r="AD73" s="16">
        <f t="shared" si="8"/>
        <v>16142.460000000003</v>
      </c>
    </row>
  </sheetData>
  <mergeCells count="2">
    <mergeCell ref="C7:N7"/>
    <mergeCell ref="C8:N8"/>
  </mergeCells>
  <pageMargins left="0.23622047244094491" right="0.15748031496062992" top="0.43307086614173229" bottom="0.35433070866141736" header="0.31496062992125984" footer="0.31496062992125984"/>
  <pageSetup paperSize="8" scale="59" orientation="landscape" r:id="rId1"/>
  <rowBreaks count="1" manualBreakCount="1">
    <brk id="37" max="16383" man="1"/>
  </rowBreaks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RU 2016</vt:lpstr>
      <vt:lpstr>'RU 2016'!Títulos_de_Impressão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DGIR</dc:creator>
  <cp:lastModifiedBy>DGIR</cp:lastModifiedBy>
  <cp:lastPrinted>2017-10-06T09:31:07Z</cp:lastPrinted>
  <dcterms:created xsi:type="dcterms:W3CDTF">2017-10-06T09:17:23Z</dcterms:created>
  <dcterms:modified xsi:type="dcterms:W3CDTF">2017-10-06T09:31:12Z</dcterms:modified>
</cp:coreProperties>
</file>