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apa.local\pastas\DRES\DFEMR\Produtos e conteúdos Portal\Embalagens\"/>
    </mc:Choice>
  </mc:AlternateContent>
  <xr:revisionPtr revIDLastSave="0" documentId="8_{10835024-CFE4-4780-9C91-EAB3A05773AD}" xr6:coauthVersionLast="47" xr6:coauthVersionMax="47" xr10:uidLastSave="{00000000-0000-0000-0000-000000000000}"/>
  <bookViews>
    <workbookView xWindow="-120" yWindow="-120" windowWidth="25440" windowHeight="15270" tabRatio="788" xr2:uid="{00000000-000D-0000-FFFF-FFFF00000000}"/>
  </bookViews>
  <sheets>
    <sheet name="Instruções" sheetId="11" r:id="rId1"/>
    <sheet name="Emb. PGC exceto Sacos" sheetId="10" r:id="rId2"/>
    <sheet name="SUP copos e recipientes" sheetId="12" r:id="rId3"/>
    <sheet name="SUP garrafas &lt;= 3 L" sheetId="13" r:id="rId4"/>
    <sheet name="Embalagens de serviço-sacos " sheetId="15" r:id="rId5"/>
    <sheet name="Embalagens PI  e PIP" sheetId="16" r:id="rId6"/>
    <sheet name=" %PGC &lt;1100 " sheetId="5" r:id="rId7"/>
  </sheets>
  <externalReferences>
    <externalReference r:id="rId8"/>
    <externalReference r:id="rId9"/>
    <externalReference r:id="rId10"/>
  </externalReferences>
  <definedNames>
    <definedName name="_Hlk172282631" localSheetId="3">'SUP garrafas &lt;= 3 L'!$B$15</definedName>
    <definedName name="a" localSheetId="1">'[1]POTENCIAIS-MERCADO'!#REF!</definedName>
    <definedName name="a" localSheetId="5">'[1]POTENCIAIS-MERCADO'!#REF!</definedName>
    <definedName name="a">'[1]POTENCIAIS-MERCADO'!#REF!</definedName>
    <definedName name="aço">'[1]POTENCIAIS-MERCADO'!$B$49</definedName>
    <definedName name="agasfrddfd" localSheetId="1">'[1]POTENCIAIS-MERCADO'!#REF!</definedName>
    <definedName name="agasfrddfd" localSheetId="5">'[1]POTENCIAIS-MERCADO'!#REF!</definedName>
    <definedName name="agasfrddfd">'[1]POTENCIAIS-MERCADO'!#REF!</definedName>
    <definedName name="alu">'[1]POTENCIAIS-MERCADO'!$B$50</definedName>
    <definedName name="_xlnm.Print_Area" localSheetId="3">'SUP garrafas &lt;= 3 L'!$A$1:$K$21</definedName>
    <definedName name="art52a" localSheetId="2">'SUP copos e recipientes'!#REF!</definedName>
    <definedName name="art52b" localSheetId="2">'SUP copos e recipientes'!#REF!</definedName>
    <definedName name="assa" localSheetId="1">'[1]POTENCIAIS-MERCADO'!#REF!</definedName>
    <definedName name="assa" localSheetId="5">'[1]POTENCIAIS-MERCADO'!#REF!</definedName>
    <definedName name="assa">'[1]POTENCIAIS-MERCADO'!#REF!</definedName>
    <definedName name="bbb" localSheetId="1">'[1]POTENCIAIS-MERCADO'!#REF!</definedName>
    <definedName name="bbb" localSheetId="5">'[1]POTENCIAIS-MERCADO'!#REF!</definedName>
    <definedName name="bbb">'[1]POTENCIAIS-MERCADO'!#REF!</definedName>
    <definedName name="cebat" localSheetId="1">'[1]POTENCIAIS-MERCADO'!#REF!</definedName>
    <definedName name="cebat" localSheetId="5">'[1]POTENCIAIS-MERCADO'!#REF!</definedName>
    <definedName name="cebat">'[1]POTENCIAIS-MERCADO'!#REF!</definedName>
    <definedName name="cen" localSheetId="1">'[1]POTENCIAIS-MERCADO'!#REF!</definedName>
    <definedName name="cen" localSheetId="5">'[1]POTENCIAIS-MERCADO'!#REF!</definedName>
    <definedName name="cen">'[1]POTENCIAIS-MERCADO'!#REF!</definedName>
    <definedName name="cenário" localSheetId="1">'[1]POTENCIAIS-MERCADO'!#REF!</definedName>
    <definedName name="cenário" localSheetId="5">'[1]POTENCIAIS-MERCADO'!#REF!</definedName>
    <definedName name="cenário">'[1]POTENCIAIS-MERCADO'!#REF!</definedName>
    <definedName name="DMA__Clientes_A_DECL_2006__2007_e_2008_2" localSheetId="1">#REF!</definedName>
    <definedName name="DMA__Clientes_A_DECL_2006__2007_e_2008_2" localSheetId="5">#REF!</definedName>
    <definedName name="DMA__Clientes_A_DECL_2006__2007_e_2008_2">#REF!</definedName>
    <definedName name="DMA__Clientes_A_DECL_2007__2008_e_2009" localSheetId="1">#REF!</definedName>
    <definedName name="DMA__Clientes_A_DECL_2007__2008_e_2009" localSheetId="5">#REF!</definedName>
    <definedName name="DMA__Clientes_A_DECL_2007__2008_e_2009">#REF!</definedName>
    <definedName name="DMA__Clientes_A_DECL_2007__2008_e_2009_FMPI" localSheetId="1">'[2]Decl FMPI Agrup por DMPI'!#REF!</definedName>
    <definedName name="DMA__Clientes_A_DECL_2007__2008_e_2009_FMPI" localSheetId="5">'[2]Decl FMPI Agrup por DMPI'!#REF!</definedName>
    <definedName name="DMA__Clientes_A_DECL_2007__2008_e_2009_FMPI">'[2]Decl FMPI Agrup por DMPI'!#REF!</definedName>
    <definedName name="dshfgal" localSheetId="1">'[1]POTENCIAIS-MERCADO'!#REF!</definedName>
    <definedName name="dshfgal" localSheetId="5">'[1]POTENCIAIS-MERCADO'!#REF!</definedName>
    <definedName name="dshfgal">'[1]POTENCIAIS-MERCADO'!#REF!</definedName>
    <definedName name="madeira">'[1]POTENCIAIS-MERCADO'!$B$51</definedName>
    <definedName name="outros">'[1]POTENCIAIS-MERCADO'!$B$52</definedName>
    <definedName name="papel">'[1]POTENCIAIS-MERCADO'!$B$46</definedName>
    <definedName name="plastico">'[3]ret-pot-obj'!$B$133</definedName>
    <definedName name="plástico">'[1]POTENCIAIS-MERCADO'!$B$47</definedName>
    <definedName name="POR_MAT___4" localSheetId="1">#REF!</definedName>
    <definedName name="POR_MAT___4" localSheetId="5">#REF!</definedName>
    <definedName name="POR_MAT___4">#REF!</definedName>
    <definedName name="qwer" localSheetId="1">'[1]POTENCIAIS-MERCADO'!#REF!</definedName>
    <definedName name="qwer" localSheetId="5">'[1]POTENCIAIS-MERCADO'!#REF!</definedName>
    <definedName name="qwer">'[1]POTENCIAIS-MERCADO'!#REF!</definedName>
    <definedName name="sae" localSheetId="1">'[1]POTENCIAIS-MERCADO'!#REF!</definedName>
    <definedName name="sae" localSheetId="5">'[1]POTENCIAIS-MERCADO'!#REF!</definedName>
    <definedName name="sae">'[1]POTENCIAIS-MERCADO'!#REF!</definedName>
    <definedName name="sda" localSheetId="1">#REF!</definedName>
    <definedName name="sda" localSheetId="5">#REF!</definedName>
    <definedName name="sda">#REF!</definedName>
    <definedName name="ss" localSheetId="1">'[1]POTENCIAIS-MERCADO'!#REF!</definedName>
    <definedName name="ss" localSheetId="5">'[1]POTENCIAIS-MERCADO'!#REF!</definedName>
    <definedName name="ss">'[1]POTENCIAIS-MERCADO'!#REF!</definedName>
    <definedName name="sws" localSheetId="1">'[1]POTENCIAIS-MERCADO'!#REF!</definedName>
    <definedName name="sws" localSheetId="5">'[1]POTENCIAIS-MERCADO'!#REF!</definedName>
    <definedName name="sws">'[1]POTENCIAIS-MERCADO'!#REF!</definedName>
    <definedName name="vidro">'[1]POTENCIAIS-MERCADO'!$B$45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5" l="1"/>
  <c r="AC50" i="10"/>
  <c r="AC51" i="10"/>
  <c r="H40" i="10"/>
  <c r="I40" i="10"/>
  <c r="K40" i="10"/>
  <c r="L40" i="10"/>
  <c r="M40" i="10"/>
  <c r="S37" i="10"/>
  <c r="T37" i="10"/>
  <c r="U37" i="10"/>
  <c r="V37" i="10"/>
  <c r="W37" i="10"/>
  <c r="Y37" i="10"/>
  <c r="Z37" i="10"/>
  <c r="AA37" i="10"/>
  <c r="R37" i="10"/>
  <c r="G37" i="10"/>
  <c r="H37" i="10"/>
  <c r="I37" i="10"/>
  <c r="K37" i="10"/>
  <c r="L37" i="10"/>
  <c r="M37" i="10"/>
  <c r="G35" i="10"/>
  <c r="H35" i="10"/>
  <c r="I35" i="10"/>
  <c r="K35" i="10"/>
  <c r="L35" i="10"/>
  <c r="M35" i="10"/>
  <c r="S35" i="10"/>
  <c r="T35" i="10"/>
  <c r="U35" i="10"/>
  <c r="V35" i="10"/>
  <c r="W35" i="10"/>
  <c r="X35" i="10"/>
  <c r="Y35" i="10"/>
  <c r="Z35" i="10"/>
  <c r="AA35" i="10"/>
  <c r="R35" i="10"/>
  <c r="R1" i="15" l="1"/>
  <c r="T57" i="16"/>
  <c r="S56" i="16"/>
  <c r="R56" i="16"/>
  <c r="Q56" i="16"/>
  <c r="P56" i="16"/>
  <c r="T55" i="16"/>
  <c r="S54" i="16"/>
  <c r="R54" i="16"/>
  <c r="Q54" i="16"/>
  <c r="P54" i="16"/>
  <c r="T53" i="16"/>
  <c r="S52" i="16"/>
  <c r="R52" i="16"/>
  <c r="Q52" i="16"/>
  <c r="P52" i="16"/>
  <c r="T51" i="16"/>
  <c r="T50" i="16"/>
  <c r="S49" i="16"/>
  <c r="R49" i="16"/>
  <c r="Q49" i="16"/>
  <c r="P49" i="16"/>
  <c r="T48" i="16"/>
  <c r="S47" i="16"/>
  <c r="R47" i="16"/>
  <c r="Q47" i="16"/>
  <c r="P47" i="16"/>
  <c r="T46" i="16"/>
  <c r="T45" i="16"/>
  <c r="T44" i="16"/>
  <c r="T43" i="16"/>
  <c r="T42" i="16"/>
  <c r="T41" i="16"/>
  <c r="S40" i="16"/>
  <c r="R40" i="16"/>
  <c r="Q40" i="16"/>
  <c r="P40" i="16"/>
  <c r="T39" i="16"/>
  <c r="T38" i="16"/>
  <c r="T37" i="16" s="1"/>
  <c r="S37" i="16"/>
  <c r="R37" i="16"/>
  <c r="Q37" i="16"/>
  <c r="P37" i="16"/>
  <c r="T36" i="16"/>
  <c r="T35" i="16" s="1"/>
  <c r="S35" i="16"/>
  <c r="R35" i="16"/>
  <c r="Q35" i="16"/>
  <c r="P35" i="16"/>
  <c r="T34" i="16"/>
  <c r="T33" i="16"/>
  <c r="T32" i="16"/>
  <c r="T31" i="16"/>
  <c r="T30" i="16"/>
  <c r="T29" i="16"/>
  <c r="T28" i="16"/>
  <c r="T27" i="16"/>
  <c r="T26" i="16"/>
  <c r="T25" i="16"/>
  <c r="T24" i="16"/>
  <c r="T23" i="16"/>
  <c r="T22" i="16"/>
  <c r="T21" i="16"/>
  <c r="T20" i="16"/>
  <c r="T19" i="16"/>
  <c r="T18" i="16"/>
  <c r="T17" i="16"/>
  <c r="T16" i="16"/>
  <c r="T15" i="16"/>
  <c r="T14" i="16"/>
  <c r="T12" i="16"/>
  <c r="T11" i="16"/>
  <c r="S10" i="16"/>
  <c r="R10" i="16"/>
  <c r="Q10" i="16"/>
  <c r="P10" i="16"/>
  <c r="I56" i="16"/>
  <c r="H56" i="16"/>
  <c r="G56" i="16"/>
  <c r="F56" i="16"/>
  <c r="I54" i="16"/>
  <c r="H54" i="16"/>
  <c r="G54" i="16"/>
  <c r="F54" i="16"/>
  <c r="I52" i="16"/>
  <c r="H52" i="16"/>
  <c r="G52" i="16"/>
  <c r="F52" i="16"/>
  <c r="I49" i="16"/>
  <c r="H49" i="16"/>
  <c r="G49" i="16"/>
  <c r="F49" i="16"/>
  <c r="I47" i="16"/>
  <c r="H47" i="16"/>
  <c r="G47" i="16"/>
  <c r="F47" i="16"/>
  <c r="J42" i="16"/>
  <c r="I40" i="16"/>
  <c r="G40" i="16"/>
  <c r="H40" i="16"/>
  <c r="F40" i="16"/>
  <c r="F37" i="16"/>
  <c r="G37" i="16"/>
  <c r="H37" i="16"/>
  <c r="I37" i="16"/>
  <c r="J39" i="16"/>
  <c r="J38" i="16"/>
  <c r="J37" i="16" s="1"/>
  <c r="G35" i="16"/>
  <c r="H35" i="16"/>
  <c r="I35" i="16"/>
  <c r="F35" i="16"/>
  <c r="J36" i="16"/>
  <c r="J35" i="16" s="1"/>
  <c r="J34" i="16"/>
  <c r="J33" i="16"/>
  <c r="O37" i="10"/>
  <c r="P37" i="10"/>
  <c r="O38" i="10"/>
  <c r="P38" i="10"/>
  <c r="O39" i="10"/>
  <c r="P39" i="10"/>
  <c r="O36" i="10"/>
  <c r="P36" i="10"/>
  <c r="P35" i="10"/>
  <c r="O35" i="10"/>
  <c r="O34" i="10"/>
  <c r="P34" i="10"/>
  <c r="P33" i="10"/>
  <c r="O33" i="10"/>
  <c r="O29" i="10"/>
  <c r="P29" i="10"/>
  <c r="P28" i="10"/>
  <c r="O28" i="10"/>
  <c r="P13" i="10"/>
  <c r="O13" i="10"/>
  <c r="O13" i="15"/>
  <c r="P13" i="15"/>
  <c r="R13" i="16" l="1"/>
  <c r="T10" i="16"/>
  <c r="S13" i="16"/>
  <c r="Q13" i="16"/>
  <c r="P13" i="16"/>
  <c r="T49" i="16"/>
  <c r="T40" i="16"/>
  <c r="T56" i="16"/>
  <c r="T54" i="16"/>
  <c r="T47" i="16"/>
  <c r="T52" i="16"/>
  <c r="T13" i="16" l="1"/>
  <c r="I15" i="15"/>
  <c r="J15" i="15"/>
  <c r="K15" i="15"/>
  <c r="L15" i="15"/>
  <c r="M15" i="15"/>
  <c r="N15" i="15"/>
  <c r="O15" i="15"/>
  <c r="P15" i="15"/>
  <c r="G15" i="15"/>
  <c r="G10" i="15"/>
  <c r="H10" i="15"/>
  <c r="F10" i="16"/>
  <c r="J10" i="16" s="1"/>
  <c r="G10" i="16"/>
  <c r="H10" i="16"/>
  <c r="I10" i="16"/>
  <c r="J11" i="16"/>
  <c r="J12" i="16"/>
  <c r="J14" i="16"/>
  <c r="J15" i="16"/>
  <c r="J16" i="16"/>
  <c r="J17" i="16"/>
  <c r="J18" i="16"/>
  <c r="J19" i="16"/>
  <c r="J20" i="16"/>
  <c r="J21" i="16"/>
  <c r="J22" i="16"/>
  <c r="J23" i="16"/>
  <c r="J24" i="16"/>
  <c r="J25" i="16"/>
  <c r="J26" i="16"/>
  <c r="J27" i="16"/>
  <c r="J28" i="16"/>
  <c r="J29" i="16"/>
  <c r="J30" i="16"/>
  <c r="J31" i="16"/>
  <c r="J32" i="16"/>
  <c r="J40" i="16"/>
  <c r="J41" i="16"/>
  <c r="J43" i="16"/>
  <c r="J45" i="16"/>
  <c r="J46" i="16"/>
  <c r="J47" i="16"/>
  <c r="J48" i="16"/>
  <c r="J49" i="16"/>
  <c r="J50" i="16"/>
  <c r="J52" i="16"/>
  <c r="J53" i="16"/>
  <c r="J55" i="16"/>
  <c r="J56" i="16"/>
  <c r="J57" i="16"/>
  <c r="I10" i="15"/>
  <c r="J10" i="15"/>
  <c r="K10" i="15"/>
  <c r="L10" i="15"/>
  <c r="M10" i="15"/>
  <c r="N10" i="15"/>
  <c r="O11" i="15"/>
  <c r="P11" i="15"/>
  <c r="O12" i="15"/>
  <c r="P12" i="15"/>
  <c r="O14" i="15"/>
  <c r="P14" i="15"/>
  <c r="O17" i="15"/>
  <c r="P17" i="15"/>
  <c r="K1" i="13"/>
  <c r="H1" i="12"/>
  <c r="H23" i="12"/>
  <c r="G23" i="12"/>
  <c r="F23" i="12"/>
  <c r="E23" i="12"/>
  <c r="H22" i="12"/>
  <c r="G22" i="12"/>
  <c r="H21" i="12"/>
  <c r="G21" i="12"/>
  <c r="F21" i="12"/>
  <c r="E21" i="12"/>
  <c r="H20" i="12"/>
  <c r="G20" i="12"/>
  <c r="F20" i="12"/>
  <c r="E20" i="12"/>
  <c r="H19" i="12"/>
  <c r="G19" i="12"/>
  <c r="F19" i="12"/>
  <c r="E19" i="12"/>
  <c r="H18" i="12"/>
  <c r="G18" i="12"/>
  <c r="F18" i="12"/>
  <c r="E18" i="12"/>
  <c r="G13" i="16" l="1"/>
  <c r="J44" i="16"/>
  <c r="J51" i="16"/>
  <c r="O10" i="15"/>
  <c r="P10" i="15"/>
  <c r="H49" i="10" l="1"/>
  <c r="I49" i="10"/>
  <c r="L49" i="10"/>
  <c r="R49" i="10"/>
  <c r="U49" i="10"/>
  <c r="K49" i="10"/>
  <c r="M49" i="10"/>
  <c r="G49" i="10"/>
  <c r="Y49" i="10"/>
  <c r="G10" i="10"/>
  <c r="AC36" i="10"/>
  <c r="AC35" i="10" s="1"/>
  <c r="K13" i="10"/>
  <c r="K10" i="10"/>
  <c r="H10" i="10"/>
  <c r="I10" i="10"/>
  <c r="G13" i="10"/>
  <c r="G56" i="10"/>
  <c r="G54" i="10"/>
  <c r="G52" i="10"/>
  <c r="G47" i="10"/>
  <c r="G40" i="10"/>
  <c r="AC32" i="10"/>
  <c r="AC31" i="10"/>
  <c r="AC30" i="10"/>
  <c r="AC43" i="10" l="1"/>
  <c r="AC42" i="10"/>
  <c r="AC41" i="10"/>
  <c r="AC33" i="10"/>
  <c r="AC27" i="10"/>
  <c r="AC23" i="10"/>
  <c r="AC21" i="10"/>
  <c r="AC12" i="10"/>
  <c r="AC38" i="10" l="1"/>
  <c r="AC29" i="10"/>
  <c r="AC19" i="10" l="1"/>
  <c r="AC17" i="10"/>
  <c r="AC15" i="10"/>
  <c r="AC18" i="10"/>
  <c r="AC57" i="10"/>
  <c r="AA56" i="10"/>
  <c r="Z56" i="10"/>
  <c r="Y56" i="10"/>
  <c r="W56" i="10"/>
  <c r="V56" i="10"/>
  <c r="U56" i="10"/>
  <c r="T56" i="10"/>
  <c r="S56" i="10"/>
  <c r="R56" i="10"/>
  <c r="M56" i="10"/>
  <c r="L56" i="10"/>
  <c r="K56" i="10"/>
  <c r="I56" i="10"/>
  <c r="H56" i="10"/>
  <c r="AC55" i="10"/>
  <c r="AA54" i="10"/>
  <c r="Z54" i="10"/>
  <c r="Y54" i="10"/>
  <c r="W54" i="10"/>
  <c r="V54" i="10"/>
  <c r="U54" i="10"/>
  <c r="T54" i="10"/>
  <c r="S54" i="10"/>
  <c r="R54" i="10"/>
  <c r="M54" i="10"/>
  <c r="L54" i="10"/>
  <c r="K54" i="10"/>
  <c r="I54" i="10"/>
  <c r="H54" i="10"/>
  <c r="AC53" i="10"/>
  <c r="AA52" i="10"/>
  <c r="Z52" i="10"/>
  <c r="Y52" i="10"/>
  <c r="W52" i="10"/>
  <c r="V52" i="10"/>
  <c r="U52" i="10"/>
  <c r="T52" i="10"/>
  <c r="S52" i="10"/>
  <c r="R52" i="10"/>
  <c r="M52" i="10"/>
  <c r="L52" i="10"/>
  <c r="K52" i="10"/>
  <c r="I52" i="10"/>
  <c r="H52" i="10"/>
  <c r="AC48" i="10"/>
  <c r="M47" i="10"/>
  <c r="L47" i="10"/>
  <c r="K47" i="10"/>
  <c r="I47" i="10"/>
  <c r="H47" i="10"/>
  <c r="AC46" i="10"/>
  <c r="AC45" i="10"/>
  <c r="AC44" i="10"/>
  <c r="AC34" i="10"/>
  <c r="AC26" i="10"/>
  <c r="AC24" i="10"/>
  <c r="AC25" i="10"/>
  <c r="AC22" i="10"/>
  <c r="AC20" i="10"/>
  <c r="AC16" i="10"/>
  <c r="AC14" i="10"/>
  <c r="AA13" i="10"/>
  <c r="Z13" i="10"/>
  <c r="Y13" i="10"/>
  <c r="W13" i="10"/>
  <c r="V13" i="10"/>
  <c r="U13" i="10"/>
  <c r="T13" i="10"/>
  <c r="S13" i="10"/>
  <c r="R13" i="10"/>
  <c r="M13" i="10"/>
  <c r="L13" i="10"/>
  <c r="I13" i="10"/>
  <c r="H13" i="10"/>
  <c r="AC11" i="10"/>
  <c r="M10" i="10"/>
  <c r="L10" i="10"/>
  <c r="AC47" i="10" l="1"/>
  <c r="AC10" i="10"/>
  <c r="AC54" i="10"/>
  <c r="AC28" i="10"/>
  <c r="AC56" i="10"/>
  <c r="AC52" i="10"/>
  <c r="AC13" i="10"/>
  <c r="AC40" i="10"/>
  <c r="AC39" i="10"/>
  <c r="AC37" i="10" s="1"/>
  <c r="AC49" i="10"/>
  <c r="F13" i="16"/>
  <c r="H13" i="16"/>
  <c r="I13" i="16"/>
  <c r="J13" i="16" l="1"/>
  <c r="J54" i="16"/>
</calcChain>
</file>

<file path=xl/sharedStrings.xml><?xml version="1.0" encoding="utf-8"?>
<sst xmlns="http://schemas.openxmlformats.org/spreadsheetml/2006/main" count="616" uniqueCount="206">
  <si>
    <t>Embalagens de Produtos de Grande Consumo (PGC)</t>
  </si>
  <si>
    <t>Instruções de preenchimento e clarificações relativamente à aplicação da Portaria da Ecomodulação:</t>
  </si>
  <si>
    <t>Sem bonificação</t>
  </si>
  <si>
    <t>Com bonificação</t>
  </si>
  <si>
    <t>Aplicação dos Critérios de Ecomodulação</t>
  </si>
  <si>
    <r>
      <t xml:space="preserve">Sacos como embalagens de serviço </t>
    </r>
    <r>
      <rPr>
        <b/>
        <vertAlign val="superscript"/>
        <sz val="10"/>
        <rFont val="Verdana"/>
        <family val="2"/>
      </rPr>
      <t>(2)</t>
    </r>
  </si>
  <si>
    <t>Peso Total
(Kg)</t>
  </si>
  <si>
    <t>(URBANAS &lt; 1100 l) (Kg)</t>
  </si>
  <si>
    <r>
      <t xml:space="preserve">(URBANAS </t>
    </r>
    <r>
      <rPr>
        <sz val="10"/>
        <rFont val="Aptos Narrow"/>
        <family val="2"/>
      </rPr>
      <t>≥</t>
    </r>
    <r>
      <rPr>
        <sz val="10"/>
        <rFont val="Verdana"/>
        <family val="2"/>
      </rPr>
      <t xml:space="preserve"> 1100 l) (Kg)</t>
    </r>
  </si>
  <si>
    <t>(URBANAS ≥ 1100 l) (Kg)</t>
  </si>
  <si>
    <r>
      <t xml:space="preserve">Embalagens secundárias </t>
    </r>
    <r>
      <rPr>
        <b/>
        <sz val="10"/>
        <rFont val="Verdana"/>
        <family val="2"/>
      </rPr>
      <t>multipack</t>
    </r>
    <r>
      <rPr>
        <sz val="10"/>
        <rFont val="Verdana"/>
        <family val="2"/>
      </rPr>
      <t xml:space="preserve">  (Kg)
</t>
    </r>
    <r>
      <rPr>
        <b/>
        <sz val="10"/>
        <rFont val="Verdana"/>
        <family val="2"/>
      </rPr>
      <t>Total</t>
    </r>
  </si>
  <si>
    <r>
      <t xml:space="preserve">Embalagens secundárias </t>
    </r>
    <r>
      <rPr>
        <b/>
        <sz val="10"/>
        <rFont val="Verdana"/>
        <family val="2"/>
      </rPr>
      <t>multipack</t>
    </r>
    <r>
      <rPr>
        <sz val="10"/>
        <rFont val="Verdana"/>
        <family val="2"/>
      </rPr>
      <t xml:space="preserve">  (Kg)
(URBANAS &lt; 1100 l) (Kg)
</t>
    </r>
  </si>
  <si>
    <r>
      <t xml:space="preserve">Embalagens secundárias </t>
    </r>
    <r>
      <rPr>
        <b/>
        <sz val="10"/>
        <rFont val="Verdana"/>
        <family val="2"/>
      </rPr>
      <t>multipack</t>
    </r>
    <r>
      <rPr>
        <sz val="10"/>
        <rFont val="Verdana"/>
        <family val="2"/>
      </rPr>
      <t xml:space="preserve">  (Kg)
(URBANAS ≥ 1100 l) (Kg)</t>
    </r>
  </si>
  <si>
    <r>
      <t xml:space="preserve">Embalagens secundárias </t>
    </r>
    <r>
      <rPr>
        <b/>
        <sz val="10"/>
        <rFont val="Verdana"/>
        <family val="2"/>
      </rPr>
      <t>não multipack</t>
    </r>
    <r>
      <rPr>
        <sz val="10"/>
        <rFont val="Verdana"/>
        <family val="2"/>
      </rPr>
      <t xml:space="preserve">
(Kg)
</t>
    </r>
    <r>
      <rPr>
        <b/>
        <sz val="10"/>
        <rFont val="Verdana"/>
        <family val="2"/>
      </rPr>
      <t>Total</t>
    </r>
  </si>
  <si>
    <r>
      <t xml:space="preserve">Embalagens secundárias </t>
    </r>
    <r>
      <rPr>
        <b/>
        <sz val="10"/>
        <rFont val="Verdana"/>
        <family val="2"/>
      </rPr>
      <t>não multipack</t>
    </r>
    <r>
      <rPr>
        <sz val="10"/>
        <rFont val="Verdana"/>
        <family val="2"/>
      </rPr>
      <t xml:space="preserve">
(URBANAS &lt; 1100 l) (Kg)</t>
    </r>
  </si>
  <si>
    <r>
      <t xml:space="preserve">Embalagens secundárias </t>
    </r>
    <r>
      <rPr>
        <b/>
        <sz val="10"/>
        <rFont val="Verdana"/>
        <family val="2"/>
      </rPr>
      <t>não multipack</t>
    </r>
    <r>
      <rPr>
        <sz val="10"/>
        <rFont val="Verdana"/>
        <family val="2"/>
      </rPr>
      <t xml:space="preserve">
(URBANAS ≥ 1100 l) (Kg)</t>
    </r>
  </si>
  <si>
    <t>Total Vidro</t>
  </si>
  <si>
    <t>Vidro</t>
  </si>
  <si>
    <t>Ausência de tampas não destacáveis, em cerâmica e aço e
Ausência de vidro opaco e de vidro preto e
Ausência de doseador com esfera de vidro especial (ou mola metálica)</t>
  </si>
  <si>
    <t xml:space="preserve">Total Plástico </t>
  </si>
  <si>
    <t>PET (Garrafas – Corpos Ocos)</t>
  </si>
  <si>
    <t>PET termoformado</t>
  </si>
  <si>
    <t>Material transparente e
Uso de monomaterial PET</t>
  </si>
  <si>
    <t>PET (que não seja PET garrafa-corpo oco ou termoformado)</t>
  </si>
  <si>
    <r>
      <rPr>
        <b/>
        <sz val="8"/>
        <color theme="1"/>
        <rFont val="Verdana"/>
        <family val="2"/>
      </rPr>
      <t>Critérios das Outras Embalagens de Plástico:</t>
    </r>
    <r>
      <rPr>
        <sz val="8"/>
        <color theme="1"/>
        <rFont val="Verdana"/>
        <family val="2"/>
      </rPr>
      <t xml:space="preserve">
Ausência de embalagens compósitas com outros materiais não plásticos e
Ausência de embalagens com componentes metálicos </t>
    </r>
  </si>
  <si>
    <t>PEAD (Garrafas – Corpos Ocos)</t>
  </si>
  <si>
    <t>Ausência de rótulos integrais (full sleeve ou cobrindo mais de 2/3 da altura da embalagem) em material diferente do corpo da embalagem e
Ausência de componentes em silicone ou borracha e
Ausência da cor preta</t>
  </si>
  <si>
    <t>PEAD (que não PEAD garrafas - corpos ocos)</t>
  </si>
  <si>
    <t>PP</t>
  </si>
  <si>
    <t>PP (Garrafas – Corpos Ocos)</t>
  </si>
  <si>
    <t>Ausência de rótulos integrais (full sleeve ou cobrindo mais de 2/3 da altura da embalagem) em material diferente do corpo da embalagem e
Embalagens com componentes em silicone ou borracha e
Ausência da cor preta</t>
  </si>
  <si>
    <t>Ausência de materiais laminados multimaterial e metalizados</t>
  </si>
  <si>
    <t>EPS</t>
  </si>
  <si>
    <t>Sem critérios.</t>
  </si>
  <si>
    <t xml:space="preserve">Outras Embalagens de Plástico
</t>
  </si>
  <si>
    <t xml:space="preserve">Ausência de embalagens compósitas com outros materiais não plásticos e
Ausência de embalagens com componentes metálicos </t>
  </si>
  <si>
    <t>Total Papel/Cartão</t>
  </si>
  <si>
    <t>Papel/Cartão</t>
  </si>
  <si>
    <r>
      <rPr>
        <b/>
        <sz val="8"/>
        <color theme="1"/>
        <rFont val="Verdana"/>
        <family val="2"/>
      </rPr>
      <t>Reciclabilidade:</t>
    </r>
    <r>
      <rPr>
        <sz val="8"/>
        <color theme="1"/>
        <rFont val="Verdana"/>
        <family val="2"/>
      </rPr>
      <t xml:space="preserve">
Ausência de revestimento e ausência de parafinas e ausência de ceras e
Ausência de componentes em plástico e em metal, não destacáveis e
Teor de papel/cartão&gt;85%
e/ou
</t>
    </r>
    <r>
      <rPr>
        <b/>
        <sz val="8"/>
        <color theme="1"/>
        <rFont val="Verdana"/>
        <family val="2"/>
      </rPr>
      <t>Rótulo ecológico EN ISO 14024:</t>
    </r>
    <r>
      <rPr>
        <sz val="8"/>
        <color theme="1"/>
        <rFont val="Verdana"/>
        <family val="2"/>
      </rPr>
      <t xml:space="preserve">
Todas as embalagens não alimentares que acondicionam produtos e sacos de papel detentores do Rótulo Ecológico da UE ou outro rótulo ecológico EN ISO 14024, desde que incluam critérios aplicáveis às respetivas embalagens.</t>
    </r>
  </si>
  <si>
    <t>ECAL</t>
  </si>
  <si>
    <t>Plástico</t>
  </si>
  <si>
    <t>Alumínio</t>
  </si>
  <si>
    <t xml:space="preserve"> Total Aço</t>
  </si>
  <si>
    <t>Aço</t>
  </si>
  <si>
    <t xml:space="preserve"> Total Alumínio</t>
  </si>
  <si>
    <t>Ausência de componentes em aço</t>
  </si>
  <si>
    <t xml:space="preserve"> Total Madeira</t>
  </si>
  <si>
    <t>Madeira</t>
  </si>
  <si>
    <t xml:space="preserve"> Total Cortiça</t>
  </si>
  <si>
    <t>Cortiça</t>
  </si>
  <si>
    <t xml:space="preserve"> Total Outros Materiais</t>
  </si>
  <si>
    <t>Outros materiais</t>
  </si>
  <si>
    <t>Outros materiais (Têxteis, cerâmica/porcelana e outros)</t>
  </si>
  <si>
    <t>Notas:</t>
  </si>
  <si>
    <t>As células a branco são de preenchimento obrigatório pelo aderente (ou representante autorizado, quando aplicável). No caso de não haver colocação no mercado de algum binómio material/tipo de embalagem, o mesmo deve ser preenchido com "0".</t>
  </si>
  <si>
    <t>As células sombreadas a amarelo são de cálculo automático e correspondem ao somatório das subcategorias identificadas.</t>
  </si>
  <si>
    <t>As células sombreadas a laranja devem ser calculadas pela Entidade Gestora, tendo em conta o peso total declarado pelo aderente e a proporção de embalagens de produtos de grande consumo que deverão gerar resíduos de embalagens em produtores de resíduos urbanos cuja produção diária é inferior a 1100 litros diários, constante na folha "%PGC &lt; 1100", e que resultaram do estudo realizado no âmbito do Despacho n.º 5615. 
NOTA: Os embaladores de marca própria que gerem os resíduos dessas suas embalagens e saibam quais são as percentagens de alocação entre urbano acima e abaixo de 1100 litros, desde que devidamente auditadas, podem utilizar esses seus valores.</t>
  </si>
  <si>
    <t>As células sombreadas a cinzento não são para preenchimento</t>
  </si>
  <si>
    <r>
      <t xml:space="preserve">(1) Copos de plástico de utilização única para bebidas (incluindo as suas coberturas e tampas) e recipientes para alimentos enquanto embalagens </t>
    </r>
    <r>
      <rPr>
        <b/>
        <sz val="10"/>
        <rFont val="Verdana"/>
        <family val="2"/>
      </rPr>
      <t>devem</t>
    </r>
    <r>
      <rPr>
        <sz val="10"/>
        <rFont val="Verdana"/>
        <family val="2"/>
      </rPr>
      <t xml:space="preserve"> ser declarados nesta tabela, e </t>
    </r>
    <r>
      <rPr>
        <b/>
        <sz val="10"/>
        <rFont val="Verdana"/>
        <family val="2"/>
      </rPr>
      <t>igualmente declarados</t>
    </r>
    <r>
      <rPr>
        <sz val="10"/>
        <rFont val="Verdana"/>
        <family val="2"/>
      </rPr>
      <t xml:space="preserve"> na Folha "SUP copos e recipientes". Também  as garrafas SUP &lt;= 3 Litros </t>
    </r>
    <r>
      <rPr>
        <b/>
        <sz val="10"/>
        <rFont val="Verdana"/>
        <family val="2"/>
      </rPr>
      <t>devem</t>
    </r>
    <r>
      <rPr>
        <sz val="10"/>
        <rFont val="Verdana"/>
        <family val="2"/>
      </rPr>
      <t xml:space="preserve"> ser aqui declaradas e </t>
    </r>
    <r>
      <rPr>
        <b/>
        <sz val="10"/>
        <rFont val="Verdana"/>
        <family val="2"/>
      </rPr>
      <t>igualmente declaradas</t>
    </r>
    <r>
      <rPr>
        <sz val="10"/>
        <rFont val="Verdana"/>
        <family val="2"/>
      </rPr>
      <t xml:space="preserve"> na folha "SUP garrafas &lt;= 3 L"</t>
    </r>
  </si>
  <si>
    <r>
      <t xml:space="preserve">(2) Sacos enquanto embalagens de serviço </t>
    </r>
    <r>
      <rPr>
        <b/>
        <sz val="10"/>
        <rFont val="Verdana"/>
        <family val="2"/>
      </rPr>
      <t xml:space="preserve">não </t>
    </r>
    <r>
      <rPr>
        <sz val="10"/>
        <rFont val="Verdana"/>
        <family val="2"/>
      </rPr>
      <t xml:space="preserve">devem ser declarados nesta tabela, e </t>
    </r>
    <r>
      <rPr>
        <b/>
        <sz val="10"/>
        <rFont val="Verdana"/>
        <family val="2"/>
      </rPr>
      <t>devem</t>
    </r>
    <r>
      <rPr>
        <sz val="10"/>
        <rFont val="Verdana"/>
        <family val="2"/>
      </rPr>
      <t xml:space="preserve"> ser declarados na Folha "Embalagens de serviço-sacos". A informação das coluna H e I é preenchida automaticamente com base na informação declarada na referida folha.</t>
    </r>
  </si>
  <si>
    <t>Material de embalagem</t>
  </si>
  <si>
    <t>V 1.3  março 2025</t>
  </si>
  <si>
    <t>% de embalagens de produtos de grande consumo que vai gerar resíduo em produtores de resíduos urbanos &lt; a 1100 litros diários</t>
  </si>
  <si>
    <t>Outros</t>
  </si>
  <si>
    <t>Sectores de Atividade</t>
  </si>
  <si>
    <t>Subsectores de Atividade</t>
  </si>
  <si>
    <t>CAE(s)</t>
  </si>
  <si>
    <t>Embalagens Primárias</t>
  </si>
  <si>
    <t>Embalagens Secundárias Multipack</t>
  </si>
  <si>
    <t>Embalagens Secundárias Não Multipack</t>
  </si>
  <si>
    <t>Embalagens Terciárias</t>
  </si>
  <si>
    <t>Embalagens de serviço</t>
  </si>
  <si>
    <t>Sacos de Caixa</t>
  </si>
  <si>
    <t>BEBIDAS</t>
  </si>
  <si>
    <t>ÁGUA, SUMOS E REFRIGERANTES</t>
  </si>
  <si>
    <t>CERVEJA</t>
  </si>
  <si>
    <t>VINHOS  E BEBIDAS ESPIRITUOSAS</t>
  </si>
  <si>
    <t>BENS ALIMENTARES</t>
  </si>
  <si>
    <t>BÁSICOS FRUTAS E LEGUMES</t>
  </si>
  <si>
    <t>BÁSICOS DE ORIGEM ANIMAL E CHARCUTARIA</t>
  </si>
  <si>
    <t>CONFEITARIA, PASTELARIA, PADARIA</t>
  </si>
  <si>
    <t>MERCEARIA TEMPERATURA AMBIENTE</t>
  </si>
  <si>
    <t>CONGELADOS E REFRIGERADOS</t>
  </si>
  <si>
    <t>LEITE E SIMILARES</t>
  </si>
  <si>
    <t>DISTRIBUIÇÃO COMÉRCIO RETALHO</t>
  </si>
  <si>
    <t>HIPER E SUPERMERCADOS</t>
  </si>
  <si>
    <t>GROSSISTAS</t>
  </si>
  <si>
    <t>OUTRO COMÉRCIO RETALHO</t>
  </si>
  <si>
    <t>SAÚDE, BELEZA, HIGÉNE E LIMPEZA</t>
  </si>
  <si>
    <t>CASA &amp; JARDIM</t>
  </si>
  <si>
    <t>MOBILIÁRIO, DECORAÇÃO, JARDIM E BRICOLAGE</t>
  </si>
  <si>
    <t>PRODUTOS DE LIMPEZA</t>
  </si>
  <si>
    <t>LAZER</t>
  </si>
  <si>
    <t>TECNOLOGIA</t>
  </si>
  <si>
    <t>TEXTÊIS, VESTUÁRIO E CALÇADO</t>
  </si>
  <si>
    <t>TABACO</t>
  </si>
  <si>
    <t>AGRO-PECUÁRIA E PET FOOD + CARE</t>
  </si>
  <si>
    <t>PEÇAS E ACESSÓRIOS VEICULOS</t>
  </si>
  <si>
    <t>EMBALAGENS DE SERVIÇO</t>
  </si>
  <si>
    <t>PRODUTOS QUÍMICOS</t>
  </si>
  <si>
    <t>MATERIAIS DE CONSTRUÇÂO</t>
  </si>
  <si>
    <t>OUTROS</t>
  </si>
  <si>
    <t>TOTAL</t>
  </si>
  <si>
    <t xml:space="preserve">*Fonte: Estudo realizado no âmbito do Despacho n.º 5615. </t>
  </si>
  <si>
    <t xml:space="preserve">Filme Plástico em PE ou PP
</t>
  </si>
  <si>
    <t>Plásticos Biodegradáveis</t>
  </si>
  <si>
    <t>EPS, XPS, PS</t>
  </si>
  <si>
    <t>XPS, PS</t>
  </si>
  <si>
    <t>Ausência do sistema de abertura (topo da embalagem) em PEAD.</t>
  </si>
  <si>
    <t>Plásticos biodegradáveis</t>
  </si>
  <si>
    <t>Critérios de Ecomodulação aplicáveis ao corpo principal da embalagem
(Portaria n.º 150/2024/1, de 08 de abril)</t>
  </si>
  <si>
    <t>Com Bonificação</t>
  </si>
  <si>
    <t>(3) Deve ser indicada a quantidade de cada material constituinte da ECAL</t>
  </si>
  <si>
    <t>Ver ainda notas infra ao quadro, bem como a folha "Instruções"</t>
  </si>
  <si>
    <r>
      <t xml:space="preserve">Embalagens de venda </t>
    </r>
    <r>
      <rPr>
        <b/>
        <vertAlign val="superscript"/>
        <sz val="10"/>
        <rFont val="Verdana"/>
        <family val="2"/>
      </rPr>
      <t>(1)</t>
    </r>
    <r>
      <rPr>
        <b/>
        <sz val="10"/>
        <rFont val="Verdana"/>
        <family val="2"/>
      </rPr>
      <t xml:space="preserve">
(Kg)</t>
    </r>
  </si>
  <si>
    <t>Embalagens grupadas</t>
  </si>
  <si>
    <t>Embalagens de transporte</t>
  </si>
  <si>
    <t>PP (que não são PP filme nem Garrafa - corpos ocos)</t>
  </si>
  <si>
    <r>
      <t xml:space="preserve"> Total ECAL </t>
    </r>
    <r>
      <rPr>
        <b/>
        <vertAlign val="superscript"/>
        <sz val="10"/>
        <color rgb="FFEC7833"/>
        <rFont val="Verdana"/>
        <family val="2"/>
      </rPr>
      <t>(3)</t>
    </r>
  </si>
  <si>
    <t>PET (kg)</t>
  </si>
  <si>
    <t>Composição</t>
  </si>
  <si>
    <r>
      <t xml:space="preserve">Feitos </t>
    </r>
    <r>
      <rPr>
        <b/>
        <sz val="10"/>
        <color theme="1"/>
        <rFont val="Verdana"/>
        <family val="2"/>
      </rPr>
      <t>totalmente</t>
    </r>
    <r>
      <rPr>
        <sz val="10"/>
        <color theme="1"/>
        <rFont val="Verdana"/>
        <family val="2"/>
      </rPr>
      <t xml:space="preserve"> de plástico</t>
    </r>
  </si>
  <si>
    <r>
      <t>Feitos</t>
    </r>
    <r>
      <rPr>
        <b/>
        <sz val="10"/>
        <color theme="1"/>
        <rFont val="Verdana"/>
        <family val="2"/>
      </rPr>
      <t xml:space="preserve"> parcialmente</t>
    </r>
    <r>
      <rPr>
        <sz val="10"/>
        <color theme="1"/>
        <rFont val="Verdana"/>
        <family val="2"/>
      </rPr>
      <t xml:space="preserve"> de plástico</t>
    </r>
  </si>
  <si>
    <t>Item</t>
  </si>
  <si>
    <r>
      <rPr>
        <b/>
        <sz val="10"/>
        <color theme="1"/>
        <rFont val="Verdana"/>
        <family val="2"/>
      </rPr>
      <t>Copos</t>
    </r>
    <r>
      <rPr>
        <sz val="10"/>
        <color theme="1"/>
        <rFont val="Verdana"/>
        <family val="2"/>
      </rPr>
      <t xml:space="preserve"> de plástico de utilização única para bebidas, incluindo as suas coberturas e tampas, referidos na parte A, ponto 1 do anexo da Diretiva (UE) 2019/904 </t>
    </r>
    <r>
      <rPr>
        <vertAlign val="superscript"/>
        <sz val="10"/>
        <color theme="1"/>
        <rFont val="Verdana"/>
        <family val="2"/>
      </rPr>
      <t>(1)</t>
    </r>
    <r>
      <rPr>
        <sz val="10"/>
        <color theme="1"/>
        <rFont val="Verdana"/>
        <family val="2"/>
      </rPr>
      <t xml:space="preserve"> feitos </t>
    </r>
    <r>
      <rPr>
        <b/>
        <sz val="10"/>
        <color theme="1"/>
        <rFont val="Verdana"/>
        <family val="2"/>
      </rPr>
      <t>totalmente</t>
    </r>
    <r>
      <rPr>
        <sz val="10"/>
        <color theme="1"/>
        <rFont val="Verdana"/>
        <family val="2"/>
      </rPr>
      <t xml:space="preserve"> de plástico</t>
    </r>
  </si>
  <si>
    <r>
      <rPr>
        <b/>
        <sz val="10"/>
        <color theme="1"/>
        <rFont val="Verdana"/>
        <family val="2"/>
      </rPr>
      <t xml:space="preserve">Recipientes </t>
    </r>
    <r>
      <rPr>
        <sz val="10"/>
        <color theme="1"/>
        <rFont val="Verdana"/>
        <family val="2"/>
      </rPr>
      <t>de plástico</t>
    </r>
    <r>
      <rPr>
        <vertAlign val="superscript"/>
        <sz val="10"/>
        <color theme="1"/>
        <rFont val="Verdana"/>
        <family val="2"/>
      </rPr>
      <t xml:space="preserve"> </t>
    </r>
    <r>
      <rPr>
        <sz val="10"/>
        <color theme="1"/>
        <rFont val="Verdana"/>
        <family val="2"/>
      </rPr>
      <t xml:space="preserve">de utilização única para alimentos referidos na parte A, ponto 2 do anexo da Diretiva (UE) 2019/904 </t>
    </r>
    <r>
      <rPr>
        <vertAlign val="superscript"/>
        <sz val="10"/>
        <color theme="1"/>
        <rFont val="Verdana"/>
        <family val="2"/>
      </rPr>
      <t>(2)</t>
    </r>
    <r>
      <rPr>
        <sz val="10"/>
        <color theme="1"/>
        <rFont val="Verdana"/>
        <family val="2"/>
      </rPr>
      <t xml:space="preserve"> feitos </t>
    </r>
    <r>
      <rPr>
        <b/>
        <sz val="10"/>
        <color theme="1"/>
        <rFont val="Verdana"/>
        <family val="2"/>
      </rPr>
      <t>totalmente</t>
    </r>
    <r>
      <rPr>
        <sz val="10"/>
        <color theme="1"/>
        <rFont val="Verdana"/>
        <family val="2"/>
      </rPr>
      <t xml:space="preserve"> de plástico</t>
    </r>
  </si>
  <si>
    <r>
      <rPr>
        <b/>
        <sz val="10"/>
        <color theme="1"/>
        <rFont val="Verdana"/>
        <family val="2"/>
      </rPr>
      <t>Copos</t>
    </r>
    <r>
      <rPr>
        <sz val="10"/>
        <color theme="1"/>
        <rFont val="Verdana"/>
        <family val="2"/>
      </rPr>
      <t xml:space="preserve"> de plástico de utilização única para bebidas, incluindo as suas coberturas e tampas, referidos na parte A, ponto 1 do anexo da Diretiva (UE) 2019/904</t>
    </r>
    <r>
      <rPr>
        <vertAlign val="superscript"/>
        <sz val="10"/>
        <color theme="1"/>
        <rFont val="Verdana"/>
        <family val="2"/>
      </rPr>
      <t xml:space="preserve"> (1)</t>
    </r>
    <r>
      <rPr>
        <sz val="10"/>
        <color theme="1"/>
        <rFont val="Verdana"/>
        <family val="2"/>
      </rPr>
      <t xml:space="preserve"> feitos </t>
    </r>
    <r>
      <rPr>
        <b/>
        <sz val="10"/>
        <color theme="1"/>
        <rFont val="Verdana"/>
        <family val="2"/>
      </rPr>
      <t>parcialmente</t>
    </r>
    <r>
      <rPr>
        <sz val="10"/>
        <color theme="1"/>
        <rFont val="Verdana"/>
        <family val="2"/>
      </rPr>
      <t xml:space="preserve"> de plástico</t>
    </r>
  </si>
  <si>
    <r>
      <rPr>
        <b/>
        <sz val="10"/>
        <color theme="1"/>
        <rFont val="Verdana"/>
        <family val="2"/>
      </rPr>
      <t xml:space="preserve">Recipientes </t>
    </r>
    <r>
      <rPr>
        <sz val="10"/>
        <color theme="1"/>
        <rFont val="Verdana"/>
        <family val="2"/>
      </rPr>
      <t xml:space="preserve">de plástico de utilização única para alimentos referidos na parte A, ponto 2 do anexo da Diretiva (UE) 2019/904 </t>
    </r>
    <r>
      <rPr>
        <vertAlign val="superscript"/>
        <sz val="10"/>
        <color theme="1"/>
        <rFont val="Verdana"/>
        <family val="2"/>
      </rPr>
      <t>(2)</t>
    </r>
    <r>
      <rPr>
        <sz val="10"/>
        <color theme="1"/>
        <rFont val="Verdana"/>
        <family val="2"/>
      </rPr>
      <t xml:space="preserve"> feitos </t>
    </r>
    <r>
      <rPr>
        <b/>
        <sz val="10"/>
        <color theme="1"/>
        <rFont val="Verdana"/>
        <family val="2"/>
      </rPr>
      <t>parcialmente</t>
    </r>
    <r>
      <rPr>
        <sz val="10"/>
        <color theme="1"/>
        <rFont val="Verdana"/>
        <family val="2"/>
      </rPr>
      <t xml:space="preserve"> de plástico</t>
    </r>
  </si>
  <si>
    <t>Embalagem</t>
  </si>
  <si>
    <t>Peso do plástico (kg)</t>
  </si>
  <si>
    <t>PEAD (kg)</t>
  </si>
  <si>
    <t>PP (kg)</t>
  </si>
  <si>
    <t>Outros  plásticos (kg)</t>
  </si>
  <si>
    <t>Peso do Papel/Cartão (kg)</t>
  </si>
  <si>
    <t>Produtos (em n.º de unidades)</t>
  </si>
  <si>
    <t>Não Embalagem</t>
  </si>
  <si>
    <t>Totais</t>
  </si>
  <si>
    <t>Peso do Papel/Cartão  (kg)</t>
  </si>
  <si>
    <t>As células a branco são de preenchimento obrigatório pelo aderente (ou representante autorizado, quando aplicável). No caso de não haver colocação no mercado de algum binómio material/quantidades, o mesmo deve ser preenchido com "0".</t>
  </si>
  <si>
    <t>As células sombreadas a amarelo são de cálculo automático</t>
  </si>
  <si>
    <t>Garrafa (apenas corpo oco)</t>
  </si>
  <si>
    <t>Cápsulas e tampas (se de plástico)</t>
  </si>
  <si>
    <t>Rótulos e mangas (se de plástico)</t>
  </si>
  <si>
    <t>Rótulos (que não de plástico)</t>
  </si>
  <si>
    <t>Adesivo (se utilizado)</t>
  </si>
  <si>
    <t>Peso do plástico reciclado pós-consumo incorporado(kg)</t>
  </si>
  <si>
    <t>Peso total de plástico (kg)</t>
  </si>
  <si>
    <t>Peso do reciclado pós-consumo (kg)</t>
  </si>
  <si>
    <t>Peso total da embalagem (kg)</t>
  </si>
  <si>
    <t>Peso (kg)</t>
  </si>
  <si>
    <t>PET</t>
  </si>
  <si>
    <t>PEAD</t>
  </si>
  <si>
    <t>Outros plásticos</t>
  </si>
  <si>
    <t>As células a branco são de preenchimento obrigatório pelo aderente (ou representante autorizado, quando aplicável). No caso de não haver colocação no mercado de algum binómio material/quantidade, o mesmo deve ser preenchido com "0".</t>
  </si>
  <si>
    <t>De acordo com o considerando 12 da Diretiva, são exemplos de bebidas a cerveja, o vinho, a água, as bebidas refrescantes, os sumos e néctares, as bebidas instantâneas ou o leite. Essa ideia é reiterada na Decisão 2021/C  216/01 da Comunicação da Comissão, com as Orientações da Comissão sobre os produtos de plástico de utilização única, em conformidade com a Diretiva (UE) 2019/904 do Parlamento Europeu e do Conselho relativa à redução do impacto de determinados produtos de plástico no ambiente, em que esclarece no seu ponto 4.5.1 que:</t>
  </si>
  <si>
    <t>Uma vez que o considerando 12 se refere especificamente às garrafas de leite como sendo um recipiente para bebidas, o leite também deve ser considerado uma bebida para efeitos da diretiva. Tal está em consonância com os critérios gerais relativos ao consumo (bebido), à sua densidade e viscosidade (líquido) e ao tipo de recipiente, que, para o leite, é semelhante ao das outras bebidas.</t>
  </si>
  <si>
    <t>Determinados alimentos, como sopas, iogurtes (a menos que sejam bebíveis) e purés de fruta, não devem ser classificados como bebidas para efeitos da diretiva, uma vez que, normalmente, não são bebidos e são utilizados talheres para o seu consumo, o que os distingue das bebidas.</t>
  </si>
  <si>
    <r>
      <rPr>
        <b/>
        <sz val="11"/>
        <color theme="1"/>
        <rFont val="Verdana"/>
        <family val="2"/>
      </rPr>
      <t>Nota:</t>
    </r>
    <r>
      <rPr>
        <sz val="11"/>
        <color theme="1"/>
        <rFont val="Verdana"/>
        <family val="2"/>
      </rPr>
      <t xml:space="preserve"> A soma das quantidades reportadas, com e sem bonificação, deve corresponder ao total colocado no mercado para cada material.</t>
    </r>
  </si>
  <si>
    <t>&lt; 15 µm</t>
  </si>
  <si>
    <t>&gt;= 15 µm e &lt; 50 µm</t>
  </si>
  <si>
    <t>&gt;= 50 µm e &lt;= 99 µm</t>
  </si>
  <si>
    <t>&gt; 99 µm</t>
  </si>
  <si>
    <t>Total</t>
  </si>
  <si>
    <t>Nº de unidades</t>
  </si>
  <si>
    <t>As células a branco são de preenchimento obrigatório pelo aderente (ou pelo representante autorizado, quando aplicável). No caso de não haver colocação no mercado de algum binómio material/tipo de embalagem, o mesmo deve ser preenchido com "0".</t>
  </si>
  <si>
    <t>(1) Deve indicar a quantidade de cada subcategoria</t>
  </si>
  <si>
    <t>Embalagens secundárias não multipack
(Kg)</t>
  </si>
  <si>
    <t>Embalagens secundárias multipack  (Kg)</t>
  </si>
  <si>
    <t>Embalagens terciárias ou de transporte
(kg)</t>
  </si>
  <si>
    <t>Embalagens grupadas ou secundárias</t>
  </si>
  <si>
    <t>Embalagens de venda ou primárias
(Kg)</t>
  </si>
  <si>
    <t>Peso das Embalagens Colocadas no Mercado</t>
  </si>
  <si>
    <r>
      <t xml:space="preserve">Embalagens de Produtos Industriais </t>
    </r>
    <r>
      <rPr>
        <b/>
        <sz val="16"/>
        <color rgb="FF00B0F0"/>
        <rFont val="Verdana"/>
        <family val="2"/>
      </rPr>
      <t>Perigosos</t>
    </r>
    <r>
      <rPr>
        <b/>
        <sz val="16"/>
        <rFont val="Verdana"/>
        <family val="2"/>
      </rPr>
      <t xml:space="preserve"> (PIP) </t>
    </r>
  </si>
  <si>
    <r>
      <t>Embalagens de Produtos Industriais (PI)</t>
    </r>
    <r>
      <rPr>
        <b/>
        <sz val="16"/>
        <color theme="9" tint="0.39997558519241921"/>
        <rFont val="Verdana"/>
        <family val="2"/>
      </rPr>
      <t xml:space="preserve"> não perigosos</t>
    </r>
  </si>
  <si>
    <r>
      <t xml:space="preserve">Total Plástico </t>
    </r>
    <r>
      <rPr>
        <b/>
        <vertAlign val="superscript"/>
        <sz val="10"/>
        <rFont val="Verdana"/>
        <family val="2"/>
      </rPr>
      <t>(1)</t>
    </r>
  </si>
  <si>
    <r>
      <t>Material de embalagem</t>
    </r>
    <r>
      <rPr>
        <b/>
        <vertAlign val="superscript"/>
        <sz val="10"/>
        <rFont val="Verdana"/>
        <family val="2"/>
      </rPr>
      <t xml:space="preserve"> (1)</t>
    </r>
  </si>
  <si>
    <t>V 2.0 outubro 2025</t>
  </si>
  <si>
    <t xml:space="preserve">Critérios das Outras Embalagens de Plástico:
Ausência de embalagens compósitas com outros materiais não plásticos e
Ausência de embalagens com componentes metálicos </t>
  </si>
  <si>
    <r>
      <t xml:space="preserve">- colocar a quantidade das embalagens que </t>
    </r>
    <r>
      <rPr>
        <b/>
        <sz val="11"/>
        <color theme="1"/>
        <rFont val="Verdana"/>
        <family val="2"/>
      </rPr>
      <t>não cumprem</t>
    </r>
    <r>
      <rPr>
        <sz val="11"/>
        <color theme="1"/>
        <rFont val="Verdana"/>
        <family val="2"/>
      </rPr>
      <t xml:space="preserve"> algum dos critérios de bonificação/a quantidade de componentes de embalagens cujo corpo principal </t>
    </r>
    <r>
      <rPr>
        <b/>
        <sz val="11"/>
        <color theme="1"/>
        <rFont val="Verdana"/>
        <family val="2"/>
      </rPr>
      <t>não cumpre</t>
    </r>
    <r>
      <rPr>
        <sz val="11"/>
        <color theme="1"/>
        <rFont val="Verdana"/>
        <family val="2"/>
      </rPr>
      <t xml:space="preserve"> algum dos critérios de bonificação.</t>
    </r>
  </si>
  <si>
    <r>
      <t xml:space="preserve">- colocar a quantidade de embalagens que </t>
    </r>
    <r>
      <rPr>
        <b/>
        <sz val="11"/>
        <color theme="1"/>
        <rFont val="Verdana"/>
        <family val="2"/>
      </rPr>
      <t xml:space="preserve">cumulativamente cumprem </t>
    </r>
    <r>
      <rPr>
        <sz val="11"/>
        <color theme="1"/>
        <rFont val="Verdana"/>
        <family val="2"/>
      </rPr>
      <t xml:space="preserve">os vários critérios de bonificação, não podendo, no caso das embalagens que têm mais que um critério, cumprir apenas um critério (excepto para as embalagens do papel/cartão), tem de cumprir todos os critérios de forma a ser considerada uma embalagem bonificada/a quantidade de componentes de embalagens cujo corpo principal </t>
    </r>
    <r>
      <rPr>
        <b/>
        <sz val="11"/>
        <color theme="1"/>
        <rFont val="Verdana"/>
        <family val="2"/>
      </rPr>
      <t>cumpre cumulativamente</t>
    </r>
    <r>
      <rPr>
        <sz val="11"/>
        <color theme="1"/>
        <rFont val="Verdana"/>
        <family val="2"/>
      </rPr>
      <t xml:space="preserve"> os critérios de bonificação. </t>
    </r>
  </si>
  <si>
    <r>
      <t xml:space="preserve">Embalagens de serviço, 
excluindo sacos </t>
    </r>
    <r>
      <rPr>
        <b/>
        <vertAlign val="superscript"/>
        <sz val="10"/>
        <rFont val="Verdana"/>
        <family val="2"/>
      </rPr>
      <t>(1)(2)</t>
    </r>
    <r>
      <rPr>
        <b/>
        <sz val="10"/>
        <rFont val="Verdana"/>
        <family val="2"/>
      </rPr>
      <t xml:space="preserve">
(kg)</t>
    </r>
  </si>
  <si>
    <r>
      <t>Ausência de PET opaco e ausência de cor preta e
Ausência de laminação multimaterial e
Ausência de tampas metálicas e
Ausência de rótulos integrais (full sleeve ou cobrindo mais de 2/3 da altura da embalagem) em material diferente do corpo da embalagem e;
Ausência de rótulos (independente da dimensão) em PET com densidade superior a 1 g/cm</t>
    </r>
    <r>
      <rPr>
        <vertAlign val="superscript"/>
        <sz val="8"/>
        <color theme="1"/>
        <rFont val="Verdana"/>
        <family val="2"/>
      </rPr>
      <t>3</t>
    </r>
    <r>
      <rPr>
        <sz val="8"/>
        <color theme="1"/>
        <rFont val="Verdana"/>
        <family val="2"/>
      </rPr>
      <t xml:space="preserve"> e;
Ausência de rótulos (independente da dimensão) em PVC.</t>
    </r>
  </si>
  <si>
    <t>Critérios das Outras Embalagens de Plástico:
Ausência de embalagens compósitas com outros materiais não plásticos e
Ausência de embalagens com componentes metálicos</t>
  </si>
  <si>
    <t>Filme Plástico em PE ou PP</t>
  </si>
  <si>
    <t>PET*
*excluindo PETG</t>
  </si>
  <si>
    <t>PEAD*
*inlcui PEBD e PEMD de embalagens rígidas</t>
  </si>
  <si>
    <t>Filme Plástico em PE ou PP*
*inlcui PEBD, PEMD, PEAD, PP, OPP, BOPP</t>
  </si>
  <si>
    <t>Outras embalagens de plástico*
*Exceto compostáveis ou Biodegradáveis</t>
  </si>
  <si>
    <t>Outras Embalagens de Plástico</t>
  </si>
  <si>
    <r>
      <t xml:space="preserve">PEAD*
</t>
    </r>
    <r>
      <rPr>
        <b/>
        <sz val="9"/>
        <rFont val="Verdana"/>
        <family val="2"/>
      </rPr>
      <t>*inlcui PEBD e PEMD de embalagens rígidas</t>
    </r>
  </si>
  <si>
    <r>
      <t xml:space="preserve">Filme Plástico em PE ou PP*
</t>
    </r>
    <r>
      <rPr>
        <b/>
        <sz val="8"/>
        <rFont val="Verdana"/>
        <family val="2"/>
      </rPr>
      <t>*inlcui PEBD, PEMD, PEAD, PP, OPP, BOPP</t>
    </r>
  </si>
  <si>
    <r>
      <t xml:space="preserve">Outras embalagens de plástico*
</t>
    </r>
    <r>
      <rPr>
        <b/>
        <sz val="8"/>
        <rFont val="Verdana"/>
        <family val="2"/>
      </rPr>
      <t>*Exceto compostáveis ou biodegradáveis</t>
    </r>
  </si>
  <si>
    <r>
      <rPr>
        <b/>
        <sz val="8"/>
        <color theme="1"/>
        <rFont val="Verdana"/>
        <family val="2"/>
      </rPr>
      <t>Reciclabilidade:</t>
    </r>
    <r>
      <rPr>
        <sz val="8"/>
        <color theme="1"/>
        <rFont val="Verdana"/>
        <family val="2"/>
      </rPr>
      <t xml:space="preserve">
Ausência de revestimento e ausência de parafinas e ausência de ceras e
Ausência de componentes em plástico e em metal, não destacáveis e
Teor de papel/cartão &gt;85 %
e/ou
</t>
    </r>
    <r>
      <rPr>
        <b/>
        <sz val="8"/>
        <color theme="1"/>
        <rFont val="Verdana"/>
        <family val="2"/>
      </rPr>
      <t>Rótulo ecológico EN ISO 14024:</t>
    </r>
    <r>
      <rPr>
        <sz val="8"/>
        <color theme="1"/>
        <rFont val="Verdana"/>
        <family val="2"/>
      </rPr>
      <t xml:space="preserve">
Todas as embalagens não alimentares que acondicionam produtos e sacos de papel detentores do Rótulo Ecológico da UE ou outro rótulo ecológico EN ISO 14024, desde que incluam critérios aplicáveis às respetivas embalagens.</t>
    </r>
  </si>
  <si>
    <t>Total Plásticos Biodegradáveis</t>
  </si>
  <si>
    <t>As células sombreadas a amarelo são de cálculo automático.</t>
  </si>
  <si>
    <t>As células sombreadas a cinzento não são para preenchimento.</t>
  </si>
  <si>
    <t>(2) Artigo 5.º, n.º 2, alínea b), do Decreto-Lei n.º 78/2021, de 24 de setembro, na sua redação atual. Inclui os recipientes para alimentos utilizados para conter alimentos que sejam vendidos vazios e se destinem a enchimento no ponto de venda.</t>
  </si>
  <si>
    <t>(1) Artigo 5.º, n.º 2, alínea a), do Decreto-Lei n.º 78/2021, de 24 de setembro, na sua redação atual. Inclui os copos embalagens (embalagens de serviço que vão ser cheios no ponto de venda) e copos não embalagens.</t>
  </si>
  <si>
    <r>
      <t>«Garrafa para bebidas»*</t>
    </r>
    <r>
      <rPr>
        <sz val="10"/>
        <color theme="1"/>
        <rFont val="Verdana"/>
        <family val="2"/>
      </rPr>
      <t>, uma garrafa de plástico de utilização única para bebidas com a capacidade máxima de três litros, incluindo a cápsula ou tampa e, caso exista, o rótulo ou manga, excluindo:
— as garrafas para bebidas de vidro ou de metal cujas cápsulas ou tampas sejam de plástico,
— as garrafas para bebidas destinadas a alimentos para fins medicinais específicos, definidos no artigo 2.º, n.º 2, alínea g), do Regulamento (UE) n.º 609/2013 do Parlamento Europeu e do Conselho, que se apresentem na forma líquida e utilizadas para esse fim.</t>
    </r>
  </si>
  <si>
    <t>*  Também declarados na folha "Embalagens exceto Sacos e SUP", de acordo com as regras expostas naquela.</t>
  </si>
  <si>
    <r>
      <t xml:space="preserve">Total Plásticos Biodegradáveis </t>
    </r>
    <r>
      <rPr>
        <b/>
        <vertAlign val="superscript"/>
        <sz val="10"/>
        <rFont val="Verdana"/>
        <family val="2"/>
      </rPr>
      <t>(1)</t>
    </r>
  </si>
  <si>
    <t>O reporte nesta tabela engloba sacos enquanto embalagens de serviço, isto é, de acordo com as seguintes definições constantes no artigo 3.º do Decreto-Lei n.º 152-D/2017, de 11 de dezembro, na sua redação atual:</t>
  </si>
  <si>
    <r>
      <rPr>
        <u/>
        <sz val="10"/>
        <color theme="1"/>
        <rFont val="Verdana"/>
        <family val="2"/>
      </rPr>
      <t>"Embalagem de serviço</t>
    </r>
    <r>
      <rPr>
        <sz val="10"/>
        <color theme="1"/>
        <rFont val="Verdana"/>
        <family val="2"/>
      </rPr>
      <t>", embalagem que se destine a enchimento num ponto de venda para acondicionamento ou transporte de produtos para ou pelo consumidor;
"</t>
    </r>
    <r>
      <rPr>
        <u/>
        <sz val="10"/>
        <color theme="1"/>
        <rFont val="Verdana"/>
        <family val="2"/>
      </rPr>
      <t>Saco de caixa</t>
    </r>
    <r>
      <rPr>
        <sz val="10"/>
        <color theme="1"/>
        <rFont val="Verdana"/>
        <family val="2"/>
      </rPr>
      <t xml:space="preserve">", tipo de embalagem de serviço, saco com ou sem pega, incluindo as bolsas e os cartuchos, feitos de qualquer material, destinados a enchimento no ponto de venda para acondicionamento de produtos adquiridos e ao seu transporte para ou pelo consumidor;
</t>
    </r>
    <r>
      <rPr>
        <u/>
        <sz val="10"/>
        <color theme="1"/>
        <rFont val="Verdana"/>
        <family val="2"/>
      </rPr>
      <t>"Saco de plástico</t>
    </r>
    <r>
      <rPr>
        <sz val="10"/>
        <color theme="1"/>
        <rFont val="Verdana"/>
        <family val="2"/>
      </rPr>
      <t>", um saco com ou sem pega, feito de plástico, que é fornecido ao consumidor no ponto de venda de mercadorias ou produtos.</t>
    </r>
  </si>
  <si>
    <r>
      <t>«Garrafa para bebidas»*</t>
    </r>
    <r>
      <rPr>
        <sz val="10"/>
        <color theme="1"/>
        <rFont val="Verdana"/>
        <family val="2"/>
      </rPr>
      <t>, uma garrafa de plástico de utilização única para bebidas com a capacidade máxima de três litros, incluindo a cápsula ou tampa e, caso exista, o rótulo ou manga, excluindo:
— as garrafas para bebidas de vidro ou de metal cujas cápsulas ou tampas sejam de plástico,
— as garrafas para bebidas destinadas a alimentos para fins medicinais específicos, definidos no artigo 2.º, n.º 2, alínea g), do Regulamento (UE) n.º 609/2013 do Parlamento Europeu e do Conselho, que se apresentem na forma líquida e utilizadas para esse fim</t>
    </r>
    <r>
      <rPr>
        <b/>
        <sz val="10"/>
        <color theme="1"/>
        <rFont val="Verdana"/>
        <family val="2"/>
      </rPr>
      <t>.</t>
    </r>
  </si>
  <si>
    <t>Ausência de componentes em aço.</t>
  </si>
  <si>
    <t>Embalagens serviço - Sacos de plástico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</si>
</sst>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3" formatCode="_-* #,##0.00_-;\-* #,##0.00_-;_-* &quot;-&quot;??_-;_-@_-"/>
    <numFmt numFmtId="164" formatCode="0.0%"/>
    <numFmt numFmtId="165" formatCode="_-* #,##0_-;\-* #,##0_-;_-* &quot;-&quot;??_-;_-@_-"/>
    <numFmt numFmtId="166" formatCode="#,##0.0000\ &quot;€&quot;;[Red]\-#,##0.0000\ &quot;€&quot;"/>
    <numFmt numFmtId="167" formatCode="0.000"/>
  </numFmts>
  <fonts count="57" x14ac:knownFonts="1">
    <font>
      <sz val="11"/>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Verdana"/>
      <family val="2"/>
    </font>
    <font>
      <b/>
      <sz val="10"/>
      <color theme="1"/>
      <name val="Verdana"/>
      <family val="2"/>
    </font>
    <font>
      <sz val="10"/>
      <name val="Verdana"/>
      <family val="2"/>
    </font>
    <font>
      <b/>
      <u/>
      <sz val="10"/>
      <name val="Verdana"/>
      <family val="2"/>
    </font>
    <font>
      <b/>
      <sz val="11"/>
      <color theme="1"/>
      <name val="Verdana"/>
      <family val="2"/>
    </font>
    <font>
      <sz val="11"/>
      <color theme="1"/>
      <name val="Verdana"/>
      <family val="2"/>
    </font>
    <font>
      <b/>
      <u/>
      <sz val="11"/>
      <name val="Verdana"/>
      <family val="2"/>
    </font>
    <font>
      <sz val="11"/>
      <color rgb="FFFF0000"/>
      <name val="Verdana"/>
      <family val="2"/>
    </font>
    <font>
      <b/>
      <sz val="11"/>
      <name val="Verdana"/>
      <family val="2"/>
    </font>
    <font>
      <b/>
      <sz val="10"/>
      <name val="Verdana"/>
      <family val="2"/>
    </font>
    <font>
      <b/>
      <vertAlign val="superscript"/>
      <sz val="10"/>
      <name val="Verdana"/>
      <family val="2"/>
    </font>
    <font>
      <sz val="10"/>
      <color theme="0"/>
      <name val="Verdana"/>
      <family val="2"/>
    </font>
    <font>
      <b/>
      <sz val="11"/>
      <color theme="1"/>
      <name val="Aptos Narrow"/>
      <family val="2"/>
      <scheme val="minor"/>
    </font>
    <font>
      <b/>
      <sz val="14"/>
      <color theme="1"/>
      <name val="Aptos Narrow"/>
      <family val="2"/>
      <scheme val="minor"/>
    </font>
    <font>
      <sz val="10"/>
      <name val="Aptos Narrow"/>
      <family val="2"/>
    </font>
    <font>
      <sz val="8"/>
      <color theme="1"/>
      <name val="Verdana"/>
      <family val="2"/>
    </font>
    <font>
      <b/>
      <i/>
      <sz val="11"/>
      <color theme="1"/>
      <name val="Verdana"/>
      <family val="2"/>
    </font>
    <font>
      <i/>
      <sz val="11"/>
      <color theme="1"/>
      <name val="Verdana"/>
      <family val="2"/>
    </font>
    <font>
      <b/>
      <sz val="8"/>
      <name val="Verdana"/>
      <family val="2"/>
    </font>
    <font>
      <sz val="8"/>
      <name val="Verdana"/>
      <family val="2"/>
    </font>
    <font>
      <b/>
      <sz val="8"/>
      <color theme="1"/>
      <name val="Verdana"/>
      <family val="2"/>
    </font>
    <font>
      <sz val="10"/>
      <color theme="1"/>
      <name val="Verdana"/>
      <family val="2"/>
    </font>
    <font>
      <sz val="10"/>
      <name val="Verdana"/>
      <family val="2"/>
    </font>
    <font>
      <sz val="10"/>
      <color theme="0"/>
      <name val="Verdana"/>
      <family val="2"/>
    </font>
    <font>
      <sz val="11"/>
      <color theme="1"/>
      <name val="Verdana"/>
      <family val="2"/>
    </font>
    <font>
      <b/>
      <i/>
      <sz val="11"/>
      <color theme="1"/>
      <name val="Verdana"/>
      <family val="2"/>
    </font>
    <font>
      <sz val="8"/>
      <color rgb="FF000000"/>
      <name val="Verdana"/>
      <family val="2"/>
    </font>
    <font>
      <b/>
      <sz val="10"/>
      <color rgb="FF3D8B46"/>
      <name val="Verdana"/>
      <family val="2"/>
    </font>
    <font>
      <b/>
      <sz val="10"/>
      <color rgb="FF846145"/>
      <name val="Verdana"/>
      <family val="2"/>
    </font>
    <font>
      <b/>
      <sz val="10"/>
      <color rgb="FF0280CE"/>
      <name val="Verdana"/>
      <family val="2"/>
    </font>
    <font>
      <b/>
      <sz val="10"/>
      <color rgb="FFEC7833"/>
      <name val="Verdana"/>
      <family val="2"/>
    </font>
    <font>
      <b/>
      <vertAlign val="superscript"/>
      <sz val="10"/>
      <color rgb="FFEC7833"/>
      <name val="Verdana"/>
      <family val="2"/>
    </font>
    <font>
      <b/>
      <sz val="10"/>
      <color rgb="FF616567"/>
      <name val="Verdana"/>
      <family val="2"/>
    </font>
    <font>
      <b/>
      <sz val="10"/>
      <color rgb="FFA5A5A5"/>
      <name val="Verdana"/>
      <family val="2"/>
    </font>
    <font>
      <b/>
      <sz val="10"/>
      <color rgb="FFC19657"/>
      <name val="Verdana"/>
      <family val="2"/>
    </font>
    <font>
      <b/>
      <sz val="10"/>
      <color rgb="FF0CC0E0"/>
      <name val="Verdana"/>
      <family val="2"/>
    </font>
    <font>
      <b/>
      <sz val="10"/>
      <color rgb="FFE5C005"/>
      <name val="Verdana"/>
      <family val="2"/>
    </font>
    <font>
      <vertAlign val="superscript"/>
      <sz val="10"/>
      <color theme="1"/>
      <name val="Verdana"/>
      <family val="2"/>
    </font>
    <font>
      <sz val="10"/>
      <color theme="1"/>
      <name val="Arial"/>
      <family val="2"/>
    </font>
    <font>
      <i/>
      <sz val="10"/>
      <color theme="1"/>
      <name val="Verdana"/>
      <family val="2"/>
    </font>
    <font>
      <u/>
      <sz val="10"/>
      <color theme="1"/>
      <name val="Verdana"/>
      <family val="2"/>
    </font>
    <font>
      <sz val="12"/>
      <color theme="1"/>
      <name val="Verdana"/>
      <family val="2"/>
    </font>
    <font>
      <sz val="12"/>
      <color rgb="FF000000"/>
      <name val="Verdana"/>
      <family val="2"/>
    </font>
    <font>
      <b/>
      <sz val="16"/>
      <name val="Verdana"/>
      <family val="2"/>
    </font>
    <font>
      <b/>
      <sz val="16"/>
      <color rgb="FF00B0F0"/>
      <name val="Verdana"/>
      <family val="2"/>
    </font>
    <font>
      <b/>
      <sz val="16"/>
      <color theme="9" tint="0.39997558519241921"/>
      <name val="Verdana"/>
      <family val="2"/>
    </font>
    <font>
      <vertAlign val="superscript"/>
      <sz val="8"/>
      <color theme="1"/>
      <name val="Verdana"/>
      <family val="2"/>
    </font>
    <font>
      <b/>
      <sz val="10"/>
      <color theme="0"/>
      <name val="Verdana"/>
      <family val="2"/>
    </font>
    <font>
      <b/>
      <sz val="9"/>
      <name val="Verdana"/>
      <family val="2"/>
    </font>
  </fonts>
  <fills count="27">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9" tint="0.79995117038483843"/>
        <bgColor indexed="64"/>
      </patternFill>
    </fill>
    <fill>
      <patternFill patternType="solid">
        <fgColor theme="5" tint="0.79995117038483843"/>
        <bgColor indexed="64"/>
      </patternFill>
    </fill>
    <fill>
      <patternFill patternType="solid">
        <fgColor theme="0"/>
        <bgColor indexed="64"/>
      </patternFill>
    </fill>
    <fill>
      <patternFill patternType="solid">
        <fgColor theme="2"/>
        <bgColor indexed="64"/>
      </patternFill>
    </fill>
    <fill>
      <patternFill patternType="solid">
        <fgColor theme="9" tint="0.59993285927915285"/>
        <bgColor indexed="64"/>
      </patternFill>
    </fill>
    <fill>
      <patternFill patternType="solid">
        <fgColor theme="8" tint="0.7999511703848384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tint="-9.9948118533890809E-2"/>
        <bgColor indexed="64"/>
      </patternFill>
    </fill>
    <fill>
      <patternFill patternType="solid">
        <fgColor rgb="FF3D8B46"/>
        <bgColor indexed="64"/>
      </patternFill>
    </fill>
    <fill>
      <patternFill patternType="solid">
        <fgColor rgb="FF846145"/>
        <bgColor indexed="64"/>
      </patternFill>
    </fill>
    <fill>
      <patternFill patternType="solid">
        <fgColor rgb="FF0280CE"/>
        <bgColor indexed="64"/>
      </patternFill>
    </fill>
    <fill>
      <patternFill patternType="solid">
        <fgColor rgb="FF616567"/>
        <bgColor indexed="64"/>
      </patternFill>
    </fill>
    <fill>
      <patternFill patternType="solid">
        <fgColor theme="2" tint="-9.9978637043366805E-2"/>
        <bgColor indexed="64"/>
      </patternFill>
    </fill>
    <fill>
      <patternFill patternType="solid">
        <fgColor rgb="FFC9A46D"/>
        <bgColor indexed="64"/>
      </patternFill>
    </fill>
    <fill>
      <patternFill patternType="solid">
        <fgColor rgb="FFEC7833"/>
        <bgColor indexed="64"/>
      </patternFill>
    </fill>
    <fill>
      <patternFill patternType="solid">
        <fgColor rgb="FFFAD51F"/>
        <bgColor indexed="64"/>
      </patternFill>
    </fill>
    <fill>
      <patternFill patternType="solid">
        <fgColor rgb="FF0CC0E0"/>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theme="7" tint="0.59996337778862885"/>
        <bgColor indexed="64"/>
      </patternFill>
    </fill>
    <fill>
      <patternFill patternType="solid">
        <fgColor theme="4" tint="0.7999511703848384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diagonal/>
    </border>
    <border>
      <left/>
      <right/>
      <top/>
      <bottom style="medium">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s>
  <cellStyleXfs count="10">
    <xf numFmtId="0" fontId="0" fillId="0" borderId="0"/>
    <xf numFmtId="0" fontId="7"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5" fillId="0" borderId="0"/>
    <xf numFmtId="0" fontId="4" fillId="0" borderId="0"/>
    <xf numFmtId="0" fontId="3" fillId="0" borderId="0"/>
    <xf numFmtId="0" fontId="1" fillId="0" borderId="0"/>
    <xf numFmtId="0" fontId="1" fillId="0" borderId="0"/>
  </cellStyleXfs>
  <cellXfs count="397">
    <xf numFmtId="0" fontId="0" fillId="0" borderId="0" xfId="0"/>
    <xf numFmtId="0" fontId="10" fillId="0" borderId="0" xfId="0" applyFont="1" applyAlignment="1">
      <alignment horizontal="left" wrapText="1"/>
    </xf>
    <xf numFmtId="0" fontId="12" fillId="0" borderId="0" xfId="0" applyFont="1" applyAlignment="1">
      <alignment vertical="center"/>
    </xf>
    <xf numFmtId="0" fontId="13" fillId="0" borderId="0" xfId="0" applyFont="1"/>
    <xf numFmtId="0" fontId="10" fillId="0" borderId="0" xfId="0" applyFont="1"/>
    <xf numFmtId="0" fontId="10" fillId="2" borderId="1" xfId="0" applyFont="1" applyFill="1" applyBorder="1"/>
    <xf numFmtId="0" fontId="15" fillId="0" borderId="0" xfId="0" applyFont="1"/>
    <xf numFmtId="0" fontId="10" fillId="7" borderId="1" xfId="0" applyFont="1" applyFill="1" applyBorder="1" applyAlignment="1">
      <alignment horizontal="center" vertical="center" wrapText="1"/>
    </xf>
    <xf numFmtId="0" fontId="8" fillId="6" borderId="1" xfId="0" applyFont="1" applyFill="1" applyBorder="1"/>
    <xf numFmtId="0" fontId="8" fillId="8" borderId="1" xfId="0" applyFont="1" applyFill="1" applyBorder="1"/>
    <xf numFmtId="0" fontId="8" fillId="0" borderId="1" xfId="0" applyFont="1" applyBorder="1"/>
    <xf numFmtId="0" fontId="10" fillId="0" borderId="1" xfId="0" applyFont="1" applyBorder="1"/>
    <xf numFmtId="0" fontId="19" fillId="0" borderId="1" xfId="0" applyFont="1" applyBorder="1"/>
    <xf numFmtId="0" fontId="21" fillId="0" borderId="0" xfId="2" applyFont="1"/>
    <xf numFmtId="0" fontId="6" fillId="0" borderId="0" xfId="2"/>
    <xf numFmtId="164" fontId="20" fillId="0" borderId="0" xfId="3" applyNumberFormat="1" applyFont="1"/>
    <xf numFmtId="20" fontId="20" fillId="0" borderId="1" xfId="2" applyNumberFormat="1" applyFont="1" applyBorder="1" applyAlignment="1">
      <alignment wrapText="1"/>
    </xf>
    <xf numFmtId="20" fontId="20" fillId="0" borderId="6" xfId="2" applyNumberFormat="1" applyFont="1" applyBorder="1" applyAlignment="1">
      <alignment wrapText="1"/>
    </xf>
    <xf numFmtId="165" fontId="0" fillId="5" borderId="1" xfId="4" applyNumberFormat="1" applyFont="1" applyFill="1" applyBorder="1" applyAlignment="1">
      <alignment wrapText="1"/>
    </xf>
    <xf numFmtId="165" fontId="0" fillId="4" borderId="1" xfId="4" applyNumberFormat="1" applyFont="1" applyFill="1" applyBorder="1" applyAlignment="1">
      <alignment wrapText="1"/>
    </xf>
    <xf numFmtId="165" fontId="0" fillId="10" borderId="1" xfId="4" applyNumberFormat="1" applyFont="1" applyFill="1" applyBorder="1" applyAlignment="1">
      <alignment wrapText="1"/>
    </xf>
    <xf numFmtId="165" fontId="0" fillId="11" borderId="1" xfId="4" applyNumberFormat="1" applyFont="1" applyFill="1" applyBorder="1" applyAlignment="1">
      <alignment wrapText="1"/>
    </xf>
    <xf numFmtId="165" fontId="0" fillId="3" borderId="1" xfId="4" applyNumberFormat="1" applyFont="1" applyFill="1" applyBorder="1" applyAlignment="1">
      <alignment wrapText="1"/>
    </xf>
    <xf numFmtId="165" fontId="0" fillId="6" borderId="1" xfId="4" applyNumberFormat="1" applyFont="1" applyFill="1" applyBorder="1" applyAlignment="1">
      <alignment wrapText="1"/>
    </xf>
    <xf numFmtId="165" fontId="0" fillId="12" borderId="1" xfId="4" applyNumberFormat="1" applyFont="1" applyFill="1" applyBorder="1" applyAlignment="1">
      <alignment wrapText="1"/>
    </xf>
    <xf numFmtId="165" fontId="0" fillId="13" borderId="1" xfId="4" applyNumberFormat="1" applyFont="1" applyFill="1" applyBorder="1" applyAlignment="1">
      <alignment wrapText="1"/>
    </xf>
    <xf numFmtId="0" fontId="6" fillId="0" borderId="0" xfId="2" applyAlignment="1">
      <alignment wrapText="1"/>
    </xf>
    <xf numFmtId="0" fontId="6" fillId="0" borderId="1" xfId="2" applyBorder="1"/>
    <xf numFmtId="0" fontId="20" fillId="0" borderId="1" xfId="2" applyFont="1" applyBorder="1"/>
    <xf numFmtId="0" fontId="20" fillId="0" borderId="0" xfId="2" applyFont="1"/>
    <xf numFmtId="0" fontId="13" fillId="0" borderId="0" xfId="0" applyFont="1" applyAlignment="1">
      <alignment horizontal="right"/>
    </xf>
    <xf numFmtId="164" fontId="0" fillId="5" borderId="1" xfId="3" applyNumberFormat="1" applyFont="1" applyFill="1" applyBorder="1" applyAlignment="1">
      <alignment wrapText="1"/>
    </xf>
    <xf numFmtId="164" fontId="0" fillId="4" borderId="1" xfId="3" applyNumberFormat="1" applyFont="1" applyFill="1" applyBorder="1" applyAlignment="1">
      <alignment wrapText="1"/>
    </xf>
    <xf numFmtId="164" fontId="0" fillId="10" borderId="1" xfId="3" applyNumberFormat="1" applyFont="1" applyFill="1" applyBorder="1" applyAlignment="1">
      <alignment wrapText="1"/>
    </xf>
    <xf numFmtId="164" fontId="0" fillId="11" borderId="1" xfId="3" applyNumberFormat="1" applyFont="1" applyFill="1" applyBorder="1" applyAlignment="1">
      <alignment wrapText="1"/>
    </xf>
    <xf numFmtId="164" fontId="0" fillId="3" borderId="1" xfId="3" applyNumberFormat="1" applyFont="1" applyFill="1" applyBorder="1" applyAlignment="1">
      <alignment wrapText="1"/>
    </xf>
    <xf numFmtId="164" fontId="0" fillId="6" borderId="1" xfId="3" applyNumberFormat="1" applyFont="1" applyFill="1" applyBorder="1" applyAlignment="1">
      <alignment wrapText="1"/>
    </xf>
    <xf numFmtId="164" fontId="0" fillId="12" borderId="1" xfId="3" applyNumberFormat="1" applyFont="1" applyFill="1" applyBorder="1" applyAlignment="1">
      <alignment wrapText="1"/>
    </xf>
    <xf numFmtId="164" fontId="0" fillId="13" borderId="1" xfId="3" applyNumberFormat="1" applyFont="1" applyFill="1" applyBorder="1" applyAlignment="1">
      <alignment wrapText="1"/>
    </xf>
    <xf numFmtId="164" fontId="20" fillId="5" borderId="1" xfId="3" applyNumberFormat="1" applyFont="1" applyFill="1" applyBorder="1" applyAlignment="1">
      <alignment wrapText="1"/>
    </xf>
    <xf numFmtId="164" fontId="20" fillId="4" borderId="1" xfId="3" applyNumberFormat="1" applyFont="1" applyFill="1" applyBorder="1" applyAlignment="1">
      <alignment wrapText="1"/>
    </xf>
    <xf numFmtId="164" fontId="20" fillId="10" borderId="1" xfId="3" applyNumberFormat="1" applyFont="1" applyFill="1" applyBorder="1" applyAlignment="1">
      <alignment wrapText="1"/>
    </xf>
    <xf numFmtId="164" fontId="20" fillId="11" borderId="1" xfId="3" applyNumberFormat="1" applyFont="1" applyFill="1" applyBorder="1" applyAlignment="1">
      <alignment wrapText="1"/>
    </xf>
    <xf numFmtId="164" fontId="20" fillId="3" borderId="1" xfId="3" applyNumberFormat="1" applyFont="1" applyFill="1" applyBorder="1" applyAlignment="1">
      <alignment wrapText="1"/>
    </xf>
    <xf numFmtId="164" fontId="20" fillId="6" borderId="1" xfId="3" applyNumberFormat="1" applyFont="1" applyFill="1" applyBorder="1" applyAlignment="1">
      <alignment wrapText="1"/>
    </xf>
    <xf numFmtId="164" fontId="20" fillId="12" borderId="1" xfId="3" applyNumberFormat="1" applyFont="1" applyFill="1" applyBorder="1" applyAlignment="1">
      <alignment wrapText="1"/>
    </xf>
    <xf numFmtId="164" fontId="20" fillId="13" borderId="1" xfId="3" applyNumberFormat="1" applyFont="1" applyFill="1" applyBorder="1" applyAlignment="1">
      <alignment wrapText="1"/>
    </xf>
    <xf numFmtId="0" fontId="8" fillId="0" borderId="2" xfId="0" applyFont="1" applyBorder="1"/>
    <xf numFmtId="0" fontId="10" fillId="2" borderId="1" xfId="0" applyFont="1" applyFill="1" applyBorder="1" applyAlignment="1">
      <alignment vertical="center"/>
    </xf>
    <xf numFmtId="0" fontId="17" fillId="7" borderId="1" xfId="0" applyFont="1" applyFill="1" applyBorder="1" applyAlignment="1">
      <alignment horizontal="center" vertical="center" wrapText="1"/>
    </xf>
    <xf numFmtId="0" fontId="8" fillId="0" borderId="8" xfId="0" applyFont="1" applyBorder="1"/>
    <xf numFmtId="0" fontId="23" fillId="0" borderId="0" xfId="0" applyFont="1"/>
    <xf numFmtId="0" fontId="27" fillId="0" borderId="0" xfId="0" applyFont="1"/>
    <xf numFmtId="0" fontId="27" fillId="0" borderId="0" xfId="0" applyFont="1" applyAlignment="1">
      <alignment horizontal="left" wrapText="1"/>
    </xf>
    <xf numFmtId="0" fontId="28" fillId="0" borderId="0" xfId="0" applyFont="1" applyAlignment="1">
      <alignment vertical="center"/>
    </xf>
    <xf numFmtId="0" fontId="8" fillId="0" borderId="8" xfId="0" applyFont="1" applyBorder="1" applyAlignment="1">
      <alignment horizontal="center"/>
    </xf>
    <xf numFmtId="0" fontId="13" fillId="0" borderId="0" xfId="0" applyFont="1" applyAlignment="1">
      <alignment horizontal="left"/>
    </xf>
    <xf numFmtId="0" fontId="25" fillId="0" borderId="0" xfId="0" applyFont="1" applyAlignment="1">
      <alignment horizontal="left"/>
    </xf>
    <xf numFmtId="0" fontId="23" fillId="0" borderId="0" xfId="0" applyFont="1" applyAlignment="1">
      <alignment horizontal="left"/>
    </xf>
    <xf numFmtId="0" fontId="14" fillId="0" borderId="0" xfId="0" applyFont="1" applyAlignment="1">
      <alignment horizontal="left"/>
    </xf>
    <xf numFmtId="0" fontId="10" fillId="0" borderId="0" xfId="0" applyFont="1" applyAlignment="1">
      <alignment horizontal="left"/>
    </xf>
    <xf numFmtId="0" fontId="13" fillId="0" borderId="0" xfId="0" applyFont="1" applyAlignment="1">
      <alignment horizontal="center"/>
    </xf>
    <xf numFmtId="0" fontId="25" fillId="0" borderId="0" xfId="0" applyFont="1" applyAlignment="1">
      <alignment horizontal="center"/>
    </xf>
    <xf numFmtId="0" fontId="23" fillId="0" borderId="0" xfId="0" applyFont="1" applyAlignment="1">
      <alignment horizontal="center"/>
    </xf>
    <xf numFmtId="0" fontId="11" fillId="0" borderId="1" xfId="0" applyFont="1" applyBorder="1" applyAlignment="1">
      <alignment horizontal="center"/>
    </xf>
    <xf numFmtId="0" fontId="10" fillId="2" borderId="1" xfId="0" applyFont="1" applyFill="1" applyBorder="1" applyAlignment="1">
      <alignment horizontal="center"/>
    </xf>
    <xf numFmtId="0" fontId="13" fillId="6" borderId="1" xfId="0" applyFont="1" applyFill="1" applyBorder="1" applyAlignment="1">
      <alignment horizontal="center"/>
    </xf>
    <xf numFmtId="0" fontId="10" fillId="3" borderId="1" xfId="0" applyFont="1" applyFill="1" applyBorder="1" applyAlignment="1">
      <alignment horizontal="center"/>
    </xf>
    <xf numFmtId="0" fontId="29" fillId="6" borderId="1" xfId="0" applyFont="1" applyFill="1" applyBorder="1"/>
    <xf numFmtId="0" fontId="29" fillId="0" borderId="1" xfId="0" applyFont="1" applyBorder="1"/>
    <xf numFmtId="0" fontId="29" fillId="8" borderId="1" xfId="0" applyFont="1" applyFill="1" applyBorder="1"/>
    <xf numFmtId="0" fontId="30" fillId="0" borderId="1" xfId="0" applyFont="1" applyBorder="1"/>
    <xf numFmtId="0" fontId="31" fillId="0" borderId="1" xfId="0" applyFont="1" applyBorder="1"/>
    <xf numFmtId="0" fontId="30" fillId="2" borderId="1" xfId="0" applyFont="1" applyFill="1" applyBorder="1" applyAlignment="1">
      <alignment vertical="center"/>
    </xf>
    <xf numFmtId="0" fontId="32" fillId="0" borderId="0" xfId="0" applyFont="1"/>
    <xf numFmtId="0" fontId="2" fillId="0" borderId="0" xfId="2" applyFont="1"/>
    <xf numFmtId="0" fontId="29" fillId="0" borderId="8" xfId="0" applyFont="1" applyBorder="1"/>
    <xf numFmtId="0" fontId="16" fillId="0" borderId="0" xfId="0" applyFont="1" applyAlignment="1">
      <alignment horizontal="left" vertical="center"/>
    </xf>
    <xf numFmtId="0" fontId="32" fillId="0" borderId="0" xfId="0" applyFont="1" applyAlignment="1">
      <alignment horizontal="center"/>
    </xf>
    <xf numFmtId="0" fontId="8" fillId="0" borderId="21" xfId="0" applyFont="1" applyBorder="1"/>
    <xf numFmtId="0" fontId="8" fillId="6" borderId="2" xfId="0" applyFont="1" applyFill="1" applyBorder="1"/>
    <xf numFmtId="0" fontId="8" fillId="8" borderId="2" xfId="0" applyFont="1" applyFill="1" applyBorder="1"/>
    <xf numFmtId="0" fontId="10" fillId="0" borderId="2" xfId="0" applyFont="1" applyBorder="1"/>
    <xf numFmtId="0" fontId="19" fillId="0" borderId="2" xfId="0" applyFont="1" applyBorder="1"/>
    <xf numFmtId="0" fontId="10" fillId="2" borderId="2" xfId="0" applyFont="1" applyFill="1" applyBorder="1" applyAlignment="1">
      <alignment vertical="center"/>
    </xf>
    <xf numFmtId="0" fontId="8" fillId="0" borderId="32" xfId="0" applyFont="1" applyBorder="1"/>
    <xf numFmtId="0" fontId="8" fillId="6" borderId="13" xfId="0" applyFont="1" applyFill="1" applyBorder="1"/>
    <xf numFmtId="0" fontId="8" fillId="0" borderId="13" xfId="0" applyFont="1" applyBorder="1"/>
    <xf numFmtId="0" fontId="8" fillId="8" borderId="13" xfId="0" applyFont="1" applyFill="1" applyBorder="1"/>
    <xf numFmtId="0" fontId="10" fillId="0" borderId="13" xfId="0" applyFont="1" applyBorder="1"/>
    <xf numFmtId="0" fontId="19" fillId="0" borderId="13" xfId="0" applyFont="1" applyBorder="1"/>
    <xf numFmtId="0" fontId="10" fillId="2" borderId="13" xfId="0" applyFont="1" applyFill="1" applyBorder="1" applyAlignment="1">
      <alignment vertical="center"/>
    </xf>
    <xf numFmtId="0" fontId="34"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3" xfId="0" applyFont="1" applyBorder="1" applyAlignment="1">
      <alignment horizontal="center" vertical="center" wrapText="1"/>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3" fillId="0" borderId="16" xfId="0" applyFont="1" applyBorder="1" applyAlignment="1">
      <alignment horizontal="center" vertical="center" wrapText="1"/>
    </xf>
    <xf numFmtId="0" fontId="17" fillId="7" borderId="2" xfId="0" applyFont="1" applyFill="1" applyBorder="1" applyAlignment="1">
      <alignment vertical="center" wrapText="1"/>
    </xf>
    <xf numFmtId="0" fontId="17" fillId="7" borderId="4" xfId="0" applyFont="1" applyFill="1" applyBorder="1" applyAlignment="1">
      <alignment vertical="center" wrapText="1"/>
    </xf>
    <xf numFmtId="0" fontId="8" fillId="0" borderId="5" xfId="0" applyFont="1" applyBorder="1"/>
    <xf numFmtId="0" fontId="10" fillId="0" borderId="5" xfId="0" applyFont="1" applyBorder="1"/>
    <xf numFmtId="0" fontId="29" fillId="0" borderId="5" xfId="0" applyFont="1" applyBorder="1"/>
    <xf numFmtId="0" fontId="10" fillId="0" borderId="0" xfId="0" applyFont="1" applyAlignment="1">
      <alignment horizontal="left" vertical="top"/>
    </xf>
    <xf numFmtId="0" fontId="0" fillId="7" borderId="0" xfId="0" applyFill="1"/>
    <xf numFmtId="0" fontId="33" fillId="7" borderId="0" xfId="0" applyFont="1" applyFill="1" applyAlignment="1">
      <alignment horizontal="left"/>
    </xf>
    <xf numFmtId="0" fontId="33" fillId="7" borderId="0" xfId="0" applyFont="1" applyFill="1" applyAlignment="1">
      <alignment horizontal="center" vertical="center"/>
    </xf>
    <xf numFmtId="0" fontId="24" fillId="7" borderId="0" xfId="0" applyFont="1" applyFill="1" applyAlignment="1">
      <alignment horizontal="left"/>
    </xf>
    <xf numFmtId="0" fontId="12" fillId="7" borderId="0" xfId="0" applyFont="1" applyFill="1" applyAlignment="1">
      <alignment vertical="center"/>
    </xf>
    <xf numFmtId="0" fontId="28" fillId="7" borderId="0" xfId="0" applyFont="1" applyFill="1" applyAlignment="1">
      <alignment vertical="center"/>
    </xf>
    <xf numFmtId="0" fontId="13" fillId="7" borderId="0" xfId="0" applyFont="1" applyFill="1"/>
    <xf numFmtId="0" fontId="13" fillId="7" borderId="0" xfId="0" applyFont="1" applyFill="1" applyAlignment="1">
      <alignment horizontal="left"/>
    </xf>
    <xf numFmtId="0" fontId="13" fillId="7" borderId="0" xfId="0" applyFont="1" applyFill="1" applyAlignment="1">
      <alignment horizontal="center"/>
    </xf>
    <xf numFmtId="0" fontId="32" fillId="7" borderId="0" xfId="0" applyFont="1" applyFill="1" applyAlignment="1">
      <alignment horizontal="center" vertical="center"/>
    </xf>
    <xf numFmtId="0" fontId="13" fillId="7" borderId="0" xfId="7" applyFont="1" applyFill="1" applyAlignment="1">
      <alignment horizontal="left" indent="2"/>
    </xf>
    <xf numFmtId="0" fontId="13" fillId="7" borderId="0" xfId="0" quotePrefix="1" applyFont="1" applyFill="1" applyAlignment="1">
      <alignment horizontal="left"/>
    </xf>
    <xf numFmtId="0" fontId="17" fillId="7" borderId="28" xfId="0" applyFont="1" applyFill="1" applyBorder="1" applyAlignment="1">
      <alignment horizontal="right" vertical="center"/>
    </xf>
    <xf numFmtId="0" fontId="17" fillId="7" borderId="29" xfId="0" applyFont="1" applyFill="1" applyBorder="1" applyAlignment="1">
      <alignment horizontal="right" vertical="center"/>
    </xf>
    <xf numFmtId="0" fontId="27" fillId="0" borderId="27" xfId="0" applyFont="1" applyBorder="1" applyAlignment="1">
      <alignment horizontal="center" vertical="center" wrapText="1"/>
    </xf>
    <xf numFmtId="0" fontId="27" fillId="0" borderId="13" xfId="0" applyFont="1" applyBorder="1" applyAlignment="1">
      <alignment horizontal="center" vertical="center" wrapText="1"/>
    </xf>
    <xf numFmtId="0" fontId="23" fillId="0" borderId="27" xfId="0" applyFont="1" applyBorder="1" applyAlignment="1">
      <alignment vertical="center"/>
    </xf>
    <xf numFmtId="0" fontId="27" fillId="0" borderId="34" xfId="0" applyFont="1" applyBorder="1" applyAlignment="1">
      <alignment horizontal="center" vertical="center" wrapText="1"/>
    </xf>
    <xf numFmtId="0" fontId="23" fillId="0" borderId="34" xfId="0" applyFont="1" applyBorder="1" applyAlignment="1">
      <alignment horizontal="left" vertical="center"/>
    </xf>
    <xf numFmtId="0" fontId="23" fillId="0" borderId="35" xfId="0" applyFont="1" applyBorder="1" applyAlignment="1">
      <alignment horizontal="center" vertical="center" wrapText="1"/>
    </xf>
    <xf numFmtId="0" fontId="17" fillId="7" borderId="28" xfId="0" applyFont="1" applyFill="1" applyBorder="1" applyAlignment="1">
      <alignment vertical="center"/>
    </xf>
    <xf numFmtId="0" fontId="17" fillId="7" borderId="29" xfId="0" applyFont="1" applyFill="1" applyBorder="1" applyAlignment="1">
      <alignment vertical="center"/>
    </xf>
    <xf numFmtId="0" fontId="17" fillId="7" borderId="36" xfId="0" applyFont="1" applyFill="1" applyBorder="1" applyAlignment="1">
      <alignment vertical="center"/>
    </xf>
    <xf numFmtId="0" fontId="26" fillId="7" borderId="37" xfId="0" applyFont="1" applyFill="1" applyBorder="1" applyAlignment="1">
      <alignment horizontal="right" vertical="center"/>
    </xf>
    <xf numFmtId="0" fontId="35" fillId="0" borderId="38" xfId="0" applyFont="1" applyBorder="1" applyAlignment="1">
      <alignment horizontal="right" vertical="center"/>
    </xf>
    <xf numFmtId="0" fontId="36" fillId="0" borderId="30" xfId="0" applyFont="1" applyBorder="1" applyAlignment="1">
      <alignment horizontal="right" vertical="center"/>
    </xf>
    <xf numFmtId="0" fontId="37" fillId="7" borderId="30" xfId="0" applyFont="1" applyFill="1" applyBorder="1" applyAlignment="1">
      <alignment horizontal="right" vertical="center"/>
    </xf>
    <xf numFmtId="0" fontId="38" fillId="7" borderId="30" xfId="0" applyFont="1" applyFill="1" applyBorder="1" applyAlignment="1">
      <alignment horizontal="right" vertical="center"/>
    </xf>
    <xf numFmtId="0" fontId="40" fillId="7" borderId="30" xfId="0" applyFont="1" applyFill="1" applyBorder="1" applyAlignment="1">
      <alignment horizontal="right" vertical="center"/>
    </xf>
    <xf numFmtId="0" fontId="41" fillId="7" borderId="30" xfId="0" applyFont="1" applyFill="1" applyBorder="1" applyAlignment="1">
      <alignment horizontal="right" vertical="center"/>
    </xf>
    <xf numFmtId="0" fontId="42" fillId="7" borderId="30" xfId="0" applyFont="1" applyFill="1" applyBorder="1" applyAlignment="1">
      <alignment horizontal="right" vertical="center"/>
    </xf>
    <xf numFmtId="0" fontId="43" fillId="7" borderId="30" xfId="0" applyFont="1" applyFill="1" applyBorder="1" applyAlignment="1">
      <alignment horizontal="right" vertical="center"/>
    </xf>
    <xf numFmtId="0" fontId="44" fillId="0" borderId="30" xfId="0" applyFont="1" applyBorder="1" applyAlignment="1">
      <alignment horizontal="right" vertical="center"/>
    </xf>
    <xf numFmtId="0" fontId="10" fillId="23" borderId="1" xfId="0" applyFont="1" applyFill="1" applyBorder="1" applyAlignment="1">
      <alignment horizontal="right" vertical="center"/>
    </xf>
    <xf numFmtId="0" fontId="8" fillId="0" borderId="0" xfId="8" applyFont="1"/>
    <xf numFmtId="0" fontId="8" fillId="0" borderId="0" xfId="8" applyFont="1" applyAlignment="1">
      <alignment wrapText="1"/>
    </xf>
    <xf numFmtId="0" fontId="9" fillId="4" borderId="1" xfId="8" applyFont="1" applyFill="1" applyBorder="1" applyAlignment="1">
      <alignment horizontal="center" vertical="center" wrapText="1"/>
    </xf>
    <xf numFmtId="0" fontId="10" fillId="23" borderId="4" xfId="0" applyFont="1" applyFill="1" applyBorder="1" applyAlignment="1">
      <alignment horizontal="right" vertical="center"/>
    </xf>
    <xf numFmtId="0" fontId="9" fillId="5" borderId="1" xfId="8" applyFont="1" applyFill="1" applyBorder="1" applyAlignment="1">
      <alignment horizontal="center" vertical="center" wrapText="1"/>
    </xf>
    <xf numFmtId="3" fontId="8" fillId="0" borderId="3" xfId="8" applyNumberFormat="1" applyFont="1" applyBorder="1" applyAlignment="1">
      <alignment horizontal="right" vertical="center"/>
    </xf>
    <xf numFmtId="3" fontId="8" fillId="3" borderId="3" xfId="8" applyNumberFormat="1" applyFont="1" applyFill="1" applyBorder="1" applyAlignment="1">
      <alignment horizontal="right" vertical="center"/>
    </xf>
    <xf numFmtId="0" fontId="11" fillId="0" borderId="0" xfId="8" applyFont="1"/>
    <xf numFmtId="0" fontId="11" fillId="0" borderId="1" xfId="8" applyFont="1" applyBorder="1"/>
    <xf numFmtId="0" fontId="10" fillId="0" borderId="0" xfId="8" applyFont="1"/>
    <xf numFmtId="0" fontId="10" fillId="2" borderId="1" xfId="8" applyFont="1" applyFill="1" applyBorder="1"/>
    <xf numFmtId="0" fontId="10" fillId="3" borderId="1" xfId="8" applyFont="1" applyFill="1" applyBorder="1"/>
    <xf numFmtId="0" fontId="9" fillId="25" borderId="1" xfId="8" applyFont="1" applyFill="1" applyBorder="1" applyAlignment="1">
      <alignment horizontal="center" vertical="center"/>
    </xf>
    <xf numFmtId="0" fontId="9" fillId="25" borderId="1" xfId="8" applyFont="1" applyFill="1" applyBorder="1" applyAlignment="1">
      <alignment horizontal="center" vertical="center" wrapText="1"/>
    </xf>
    <xf numFmtId="0" fontId="9" fillId="23" borderId="1" xfId="8" applyFont="1" applyFill="1" applyBorder="1" applyAlignment="1">
      <alignment horizontal="center" vertical="center" wrapText="1"/>
    </xf>
    <xf numFmtId="0" fontId="8" fillId="0" borderId="0" xfId="8" applyFont="1" applyAlignment="1">
      <alignment vertical="center" wrapText="1"/>
    </xf>
    <xf numFmtId="0" fontId="8" fillId="0" borderId="0" xfId="8" applyFont="1" applyAlignment="1">
      <alignment horizontal="left" vertical="top" wrapText="1"/>
    </xf>
    <xf numFmtId="0" fontId="47" fillId="0" borderId="0" xfId="8" applyFont="1"/>
    <xf numFmtId="0" fontId="13" fillId="7" borderId="0" xfId="0" quotePrefix="1" applyFont="1" applyFill="1" applyAlignment="1">
      <alignment vertical="center" wrapText="1"/>
    </xf>
    <xf numFmtId="0" fontId="13" fillId="7" borderId="0" xfId="0" quotePrefix="1" applyFont="1" applyFill="1" applyAlignment="1">
      <alignment vertical="top" wrapText="1"/>
    </xf>
    <xf numFmtId="0" fontId="32" fillId="7" borderId="0" xfId="0" applyFont="1" applyFill="1" applyAlignment="1">
      <alignment vertical="top" wrapText="1"/>
    </xf>
    <xf numFmtId="0" fontId="24" fillId="0" borderId="0" xfId="0" applyFont="1"/>
    <xf numFmtId="0" fontId="25" fillId="0" borderId="0" xfId="0" applyFont="1"/>
    <xf numFmtId="0" fontId="9" fillId="26" borderId="2" xfId="8" applyFont="1" applyFill="1" applyBorder="1" applyAlignment="1">
      <alignment horizontal="center" vertical="center"/>
    </xf>
    <xf numFmtId="0" fontId="13" fillId="6" borderId="1" xfId="0" applyFont="1" applyFill="1" applyBorder="1"/>
    <xf numFmtId="0" fontId="14" fillId="0" borderId="0" xfId="0" applyFont="1"/>
    <xf numFmtId="6" fontId="13" fillId="0" borderId="0" xfId="0" applyNumberFormat="1" applyFont="1"/>
    <xf numFmtId="166" fontId="13" fillId="0" borderId="0" xfId="0" applyNumberFormat="1" applyFont="1"/>
    <xf numFmtId="0" fontId="49" fillId="0" borderId="0" xfId="0" applyFont="1" applyAlignment="1">
      <alignment horizontal="center" vertical="center" wrapText="1"/>
    </xf>
    <xf numFmtId="0" fontId="8" fillId="7" borderId="1" xfId="0" applyFont="1" applyFill="1" applyBorder="1" applyAlignment="1">
      <alignment horizontal="center" vertical="center" wrapText="1"/>
    </xf>
    <xf numFmtId="0" fontId="50" fillId="0" borderId="0" xfId="0" applyFont="1" applyAlignment="1">
      <alignment vertical="center" wrapText="1"/>
    </xf>
    <xf numFmtId="0" fontId="49" fillId="0" borderId="0" xfId="0" applyFont="1" applyAlignment="1">
      <alignment vertical="center"/>
    </xf>
    <xf numFmtId="0" fontId="16" fillId="0" borderId="0" xfId="0" applyFont="1" applyAlignment="1">
      <alignment vertical="center"/>
    </xf>
    <xf numFmtId="0" fontId="51" fillId="0" borderId="0" xfId="0" applyFont="1" applyAlignment="1">
      <alignment vertical="center"/>
    </xf>
    <xf numFmtId="0" fontId="28" fillId="7" borderId="2" xfId="0" applyFont="1" applyFill="1" applyBorder="1" applyAlignment="1">
      <alignment horizontal="center" vertical="center" wrapText="1"/>
    </xf>
    <xf numFmtId="0" fontId="44" fillId="7" borderId="39" xfId="0" applyFont="1" applyFill="1" applyBorder="1" applyAlignment="1">
      <alignment horizontal="right" vertical="center"/>
    </xf>
    <xf numFmtId="0" fontId="36" fillId="7" borderId="39" xfId="0" applyFont="1" applyFill="1" applyBorder="1" applyAlignment="1">
      <alignment horizontal="right" vertical="center"/>
    </xf>
    <xf numFmtId="0" fontId="28" fillId="7" borderId="5"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10" fillId="7" borderId="39" xfId="8" applyFont="1" applyFill="1" applyBorder="1" applyAlignment="1">
      <alignment horizontal="right" vertical="center"/>
    </xf>
    <xf numFmtId="0" fontId="9" fillId="7" borderId="39" xfId="0" applyFont="1" applyFill="1" applyBorder="1" applyAlignment="1">
      <alignment horizontal="right" vertical="center"/>
    </xf>
    <xf numFmtId="0" fontId="23" fillId="7" borderId="5" xfId="0" applyFont="1" applyFill="1" applyBorder="1" applyAlignment="1">
      <alignment vertical="center" wrapText="1"/>
    </xf>
    <xf numFmtId="0" fontId="23" fillId="7" borderId="4" xfId="0" applyFont="1" applyFill="1" applyBorder="1" applyAlignment="1">
      <alignment vertical="center" wrapText="1"/>
    </xf>
    <xf numFmtId="0" fontId="17" fillId="7" borderId="40" xfId="0" applyFont="1" applyFill="1" applyBorder="1" applyAlignment="1">
      <alignment vertical="center"/>
    </xf>
    <xf numFmtId="0" fontId="9" fillId="9" borderId="6" xfId="0" applyFont="1" applyFill="1" applyBorder="1" applyAlignment="1">
      <alignment vertical="center"/>
    </xf>
    <xf numFmtId="0" fontId="9" fillId="9" borderId="7" xfId="0" applyFont="1" applyFill="1" applyBorder="1" applyAlignment="1">
      <alignment vertical="center"/>
    </xf>
    <xf numFmtId="0" fontId="9" fillId="9" borderId="8" xfId="0" applyFont="1" applyFill="1" applyBorder="1" applyAlignment="1">
      <alignment vertical="center"/>
    </xf>
    <xf numFmtId="0" fontId="23" fillId="0" borderId="13" xfId="0" applyFont="1" applyBorder="1" applyAlignment="1">
      <alignment vertical="center"/>
    </xf>
    <xf numFmtId="0" fontId="55" fillId="15" borderId="26" xfId="0" applyFont="1" applyFill="1" applyBorder="1" applyAlignment="1">
      <alignment horizontal="center" vertical="center" textRotation="90" wrapText="1"/>
    </xf>
    <xf numFmtId="0" fontId="55" fillId="17" borderId="26" xfId="0" applyFont="1" applyFill="1" applyBorder="1" applyAlignment="1">
      <alignment horizontal="center" vertical="center" textRotation="90"/>
    </xf>
    <xf numFmtId="0" fontId="17" fillId="19" borderId="26" xfId="0" applyFont="1" applyFill="1" applyBorder="1" applyAlignment="1">
      <alignment horizontal="center" vertical="center" textRotation="90"/>
    </xf>
    <xf numFmtId="0" fontId="27" fillId="0" borderId="5" xfId="0" applyFont="1" applyBorder="1" applyAlignment="1">
      <alignment horizontal="center" vertical="center" wrapText="1"/>
    </xf>
    <xf numFmtId="0" fontId="23" fillId="0" borderId="5" xfId="0" applyFont="1" applyBorder="1" applyAlignment="1">
      <alignment vertical="center"/>
    </xf>
    <xf numFmtId="0" fontId="17" fillId="22" borderId="33" xfId="0" applyFont="1" applyFill="1" applyBorder="1" applyAlignment="1">
      <alignment horizontal="center" vertical="center" textRotation="90" wrapText="1"/>
    </xf>
    <xf numFmtId="0" fontId="10" fillId="0" borderId="0" xfId="0" applyFont="1" applyAlignment="1">
      <alignment vertical="center"/>
    </xf>
    <xf numFmtId="0" fontId="27" fillId="0" borderId="0" xfId="0" applyFont="1" applyAlignment="1">
      <alignment vertical="center"/>
    </xf>
    <xf numFmtId="0" fontId="13" fillId="0" borderId="0" xfId="0" applyFont="1" applyAlignment="1">
      <alignment vertical="center"/>
    </xf>
    <xf numFmtId="0" fontId="8" fillId="0" borderId="1" xfId="8" applyFont="1" applyBorder="1" applyAlignment="1">
      <alignment horizontal="left" vertical="center" wrapText="1"/>
    </xf>
    <xf numFmtId="0" fontId="10" fillId="0" borderId="0" xfId="8" applyFont="1" applyAlignment="1">
      <alignment vertical="center"/>
    </xf>
    <xf numFmtId="0" fontId="10" fillId="0" borderId="21" xfId="0" applyFont="1" applyBorder="1"/>
    <xf numFmtId="0" fontId="10" fillId="0" borderId="39" xfId="0" applyFont="1" applyBorder="1"/>
    <xf numFmtId="0" fontId="17" fillId="7" borderId="37" xfId="0" applyFont="1" applyFill="1" applyBorder="1" applyAlignment="1">
      <alignment vertical="center"/>
    </xf>
    <xf numFmtId="0" fontId="35" fillId="0" borderId="37" xfId="0" applyFont="1" applyBorder="1" applyAlignment="1">
      <alignment horizontal="right" vertical="center"/>
    </xf>
    <xf numFmtId="0" fontId="44" fillId="0" borderId="29" xfId="0" applyFont="1" applyBorder="1" applyAlignment="1">
      <alignment horizontal="right" vertical="center"/>
    </xf>
    <xf numFmtId="0" fontId="36" fillId="0" borderId="29" xfId="0" applyFont="1" applyBorder="1" applyAlignment="1">
      <alignment horizontal="right" vertical="center"/>
    </xf>
    <xf numFmtId="0" fontId="37" fillId="7" borderId="29" xfId="0" applyFont="1" applyFill="1" applyBorder="1" applyAlignment="1">
      <alignment horizontal="right" vertical="center"/>
    </xf>
    <xf numFmtId="0" fontId="38" fillId="7" borderId="29" xfId="0" applyFont="1" applyFill="1" applyBorder="1" applyAlignment="1">
      <alignment horizontal="right" vertical="center"/>
    </xf>
    <xf numFmtId="0" fontId="40" fillId="7" borderId="29" xfId="0" applyFont="1" applyFill="1" applyBorder="1" applyAlignment="1">
      <alignment horizontal="right" vertical="center"/>
    </xf>
    <xf numFmtId="0" fontId="41" fillId="7" borderId="29" xfId="0" applyFont="1" applyFill="1" applyBorder="1" applyAlignment="1">
      <alignment horizontal="right" vertical="center"/>
    </xf>
    <xf numFmtId="0" fontId="42" fillId="7" borderId="29" xfId="0" applyFont="1" applyFill="1" applyBorder="1" applyAlignment="1">
      <alignment horizontal="right" vertical="center"/>
    </xf>
    <xf numFmtId="0" fontId="43" fillId="7" borderId="29" xfId="0" applyFont="1" applyFill="1" applyBorder="1" applyAlignment="1">
      <alignment horizontal="right" vertical="center"/>
    </xf>
    <xf numFmtId="167" fontId="8" fillId="0" borderId="1" xfId="8" applyNumberFormat="1" applyFont="1" applyBorder="1" applyAlignment="1">
      <alignment horizontal="left" wrapText="1"/>
    </xf>
    <xf numFmtId="167" fontId="8" fillId="0" borderId="1" xfId="8" applyNumberFormat="1" applyFont="1" applyBorder="1" applyAlignment="1">
      <alignment horizontal="right" vertical="center"/>
    </xf>
    <xf numFmtId="167" fontId="8" fillId="0" borderId="1" xfId="8" applyNumberFormat="1" applyFont="1" applyBorder="1" applyAlignment="1">
      <alignment horizontal="left" vertical="top" wrapText="1"/>
    </xf>
    <xf numFmtId="0" fontId="8" fillId="0" borderId="0" xfId="8" applyFont="1" applyAlignment="1">
      <alignment vertical="center"/>
    </xf>
    <xf numFmtId="0" fontId="9" fillId="0" borderId="1" xfId="8" applyFont="1" applyBorder="1" applyAlignment="1">
      <alignment horizontal="left" vertical="center" wrapText="1"/>
    </xf>
    <xf numFmtId="0" fontId="47" fillId="0" borderId="0" xfId="8" applyFont="1" applyAlignment="1">
      <alignment vertical="center"/>
    </xf>
    <xf numFmtId="0" fontId="8" fillId="0" borderId="0" xfId="8" applyFont="1" applyAlignment="1">
      <alignment horizontal="right"/>
    </xf>
    <xf numFmtId="0" fontId="27" fillId="0" borderId="45" xfId="0" applyFont="1" applyBorder="1" applyAlignment="1">
      <alignment horizontal="center" vertical="center" wrapText="1"/>
    </xf>
    <xf numFmtId="0" fontId="55" fillId="15" borderId="44" xfId="0" applyFont="1" applyFill="1" applyBorder="1" applyAlignment="1">
      <alignment horizontal="center" vertical="center" textRotation="90" wrapText="1"/>
    </xf>
    <xf numFmtId="0" fontId="17" fillId="7" borderId="40" xfId="0" applyFont="1" applyFill="1" applyBorder="1" applyAlignment="1">
      <alignment horizontal="right" vertical="center"/>
    </xf>
    <xf numFmtId="0" fontId="17" fillId="0" borderId="40" xfId="0" applyFont="1" applyBorder="1" applyAlignment="1">
      <alignment horizontal="right" vertical="center"/>
    </xf>
    <xf numFmtId="167" fontId="8" fillId="2" borderId="1" xfId="8" applyNumberFormat="1" applyFont="1" applyFill="1" applyBorder="1"/>
    <xf numFmtId="167" fontId="8" fillId="0" borderId="1" xfId="8" applyNumberFormat="1" applyFont="1" applyBorder="1"/>
    <xf numFmtId="167" fontId="8" fillId="3" borderId="1" xfId="8" applyNumberFormat="1" applyFont="1" applyFill="1" applyBorder="1"/>
    <xf numFmtId="167" fontId="9" fillId="26" borderId="2" xfId="8" applyNumberFormat="1" applyFont="1" applyFill="1" applyBorder="1" applyAlignment="1">
      <alignment horizontal="center" vertical="center"/>
    </xf>
    <xf numFmtId="167" fontId="10" fillId="2" borderId="1" xfId="8" applyNumberFormat="1" applyFont="1" applyFill="1" applyBorder="1"/>
    <xf numFmtId="1" fontId="8" fillId="2" borderId="1" xfId="8" applyNumberFormat="1" applyFont="1" applyFill="1" applyBorder="1"/>
    <xf numFmtId="1" fontId="8" fillId="0" borderId="1" xfId="8" applyNumberFormat="1" applyFont="1" applyBorder="1"/>
    <xf numFmtId="1" fontId="8" fillId="3" borderId="1" xfId="8" applyNumberFormat="1" applyFont="1" applyFill="1" applyBorder="1"/>
    <xf numFmtId="1" fontId="9" fillId="26" borderId="2" xfId="8" applyNumberFormat="1" applyFont="1" applyFill="1" applyBorder="1" applyAlignment="1">
      <alignment horizontal="center" vertical="center"/>
    </xf>
    <xf numFmtId="1" fontId="10" fillId="2" borderId="1" xfId="8" applyNumberFormat="1" applyFont="1" applyFill="1" applyBorder="1"/>
    <xf numFmtId="0" fontId="44" fillId="0" borderId="46" xfId="0" applyFont="1" applyBorder="1" applyAlignment="1">
      <alignment horizontal="right" vertical="center"/>
    </xf>
    <xf numFmtId="167" fontId="8" fillId="3" borderId="1" xfId="8" applyNumberFormat="1" applyFont="1" applyFill="1" applyBorder="1" applyAlignment="1">
      <alignment horizontal="right" vertical="center"/>
    </xf>
    <xf numFmtId="167" fontId="8" fillId="7" borderId="4" xfId="8" applyNumberFormat="1" applyFont="1" applyFill="1" applyBorder="1" applyAlignment="1">
      <alignment horizontal="right" vertical="center"/>
    </xf>
    <xf numFmtId="167" fontId="8" fillId="3" borderId="4" xfId="8" applyNumberFormat="1" applyFont="1" applyFill="1" applyBorder="1" applyAlignment="1">
      <alignment horizontal="right" vertical="center"/>
    </xf>
    <xf numFmtId="167" fontId="8" fillId="7" borderId="1" xfId="8" applyNumberFormat="1" applyFont="1" applyFill="1" applyBorder="1" applyAlignment="1">
      <alignment horizontal="right" vertical="center"/>
    </xf>
    <xf numFmtId="167" fontId="8" fillId="8" borderId="1" xfId="8" applyNumberFormat="1" applyFont="1" applyFill="1" applyBorder="1" applyAlignment="1">
      <alignment horizontal="right" vertical="center"/>
    </xf>
    <xf numFmtId="167" fontId="8" fillId="0" borderId="1" xfId="8" applyNumberFormat="1" applyFont="1" applyBorder="1" applyAlignment="1">
      <alignment horizontal="right" wrapText="1"/>
    </xf>
    <xf numFmtId="167" fontId="8" fillId="0" borderId="1" xfId="8" applyNumberFormat="1" applyFont="1" applyBorder="1" applyAlignment="1">
      <alignment horizontal="right" vertical="top" wrapText="1"/>
    </xf>
    <xf numFmtId="0" fontId="8" fillId="0" borderId="3" xfId="8" applyFont="1" applyBorder="1" applyAlignment="1">
      <alignment horizontal="right" wrapText="1"/>
    </xf>
    <xf numFmtId="0" fontId="8" fillId="0" borderId="3" xfId="8" applyFont="1" applyBorder="1" applyAlignment="1">
      <alignment horizontal="right" vertical="top" wrapText="1"/>
    </xf>
    <xf numFmtId="167" fontId="8" fillId="0" borderId="4" xfId="8" applyNumberFormat="1" applyFont="1" applyBorder="1" applyAlignment="1">
      <alignment horizontal="right" wrapText="1"/>
    </xf>
    <xf numFmtId="167" fontId="8" fillId="8" borderId="4" xfId="8" applyNumberFormat="1" applyFont="1" applyFill="1" applyBorder="1" applyAlignment="1">
      <alignment horizontal="right" vertical="top" wrapText="1"/>
    </xf>
    <xf numFmtId="167" fontId="8" fillId="8" borderId="1" xfId="8" applyNumberFormat="1" applyFont="1" applyFill="1" applyBorder="1" applyAlignment="1">
      <alignment horizontal="right" vertical="top" wrapText="1"/>
    </xf>
    <xf numFmtId="0" fontId="8" fillId="8" borderId="3" xfId="8" applyFont="1" applyFill="1" applyBorder="1" applyAlignment="1">
      <alignment horizontal="right" vertical="top" wrapText="1"/>
    </xf>
    <xf numFmtId="167" fontId="8" fillId="2" borderId="4" xfId="8" applyNumberFormat="1" applyFont="1" applyFill="1" applyBorder="1" applyAlignment="1">
      <alignment horizontal="right" vertical="center"/>
    </xf>
    <xf numFmtId="167" fontId="8" fillId="2" borderId="1" xfId="8" applyNumberFormat="1" applyFont="1" applyFill="1" applyBorder="1" applyAlignment="1">
      <alignment horizontal="right" vertical="center"/>
    </xf>
    <xf numFmtId="0" fontId="8" fillId="2" borderId="1" xfId="8" applyFont="1" applyFill="1" applyBorder="1" applyAlignment="1">
      <alignment horizontal="right" vertical="center"/>
    </xf>
    <xf numFmtId="167" fontId="10" fillId="2" borderId="1" xfId="0" applyNumberFormat="1" applyFont="1" applyFill="1" applyBorder="1"/>
    <xf numFmtId="167" fontId="10" fillId="2" borderId="1" xfId="0" applyNumberFormat="1" applyFont="1" applyFill="1" applyBorder="1" applyAlignment="1">
      <alignment vertical="center"/>
    </xf>
    <xf numFmtId="167" fontId="8" fillId="0" borderId="1" xfId="0" applyNumberFormat="1" applyFont="1" applyBorder="1"/>
    <xf numFmtId="167" fontId="8" fillId="8" borderId="1" xfId="0" applyNumberFormat="1" applyFont="1" applyFill="1" applyBorder="1"/>
    <xf numFmtId="0" fontId="51" fillId="0" borderId="0" xfId="0" applyFont="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7" borderId="0" xfId="7" applyFont="1" applyFill="1" applyAlignment="1">
      <alignment horizontal="left" wrapText="1" indent="2"/>
    </xf>
    <xf numFmtId="0" fontId="32" fillId="7" borderId="0" xfId="7" applyFont="1" applyFill="1" applyAlignment="1">
      <alignment horizontal="left" wrapText="1" indent="2"/>
    </xf>
    <xf numFmtId="0" fontId="13" fillId="7" borderId="0" xfId="7" applyFont="1" applyFill="1" applyAlignment="1">
      <alignment horizontal="left" indent="2"/>
    </xf>
    <xf numFmtId="0" fontId="13" fillId="0" borderId="11"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7" borderId="11" xfId="0" quotePrefix="1" applyFont="1" applyFill="1" applyBorder="1" applyAlignment="1">
      <alignment horizontal="left" vertical="center" wrapText="1"/>
    </xf>
    <xf numFmtId="0" fontId="13" fillId="7" borderId="0" xfId="0" quotePrefix="1" applyFont="1" applyFill="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17" fillId="7" borderId="2"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21" borderId="24" xfId="0" applyFont="1" applyFill="1" applyBorder="1" applyAlignment="1">
      <alignment horizontal="center" vertical="center" textRotation="90" wrapText="1"/>
    </xf>
    <xf numFmtId="0" fontId="17" fillId="21" borderId="25" xfId="0" applyFont="1" applyFill="1" applyBorder="1" applyAlignment="1">
      <alignment horizontal="center" vertical="center" textRotation="90" wrapText="1"/>
    </xf>
    <xf numFmtId="0" fontId="55" fillId="14" borderId="26" xfId="0" applyFont="1" applyFill="1" applyBorder="1" applyAlignment="1">
      <alignment horizontal="center" vertical="center" textRotation="90" wrapText="1"/>
    </xf>
    <xf numFmtId="0" fontId="55" fillId="14" borderId="25" xfId="0" applyFont="1" applyFill="1" applyBorder="1" applyAlignment="1">
      <alignment horizontal="center" vertical="center" textRotation="90" wrapText="1"/>
    </xf>
    <xf numFmtId="0" fontId="17" fillId="21" borderId="26" xfId="0" applyFont="1" applyFill="1" applyBorder="1" applyAlignment="1">
      <alignment horizontal="center" vertical="center" textRotation="90"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13" xfId="0" applyFont="1" applyBorder="1" applyAlignment="1">
      <alignment horizontal="left" vertical="center" wrapText="1"/>
    </xf>
    <xf numFmtId="0" fontId="23" fillId="0" borderId="3" xfId="0" applyFont="1" applyBorder="1" applyAlignment="1">
      <alignment horizontal="left" vertical="center" wrapText="1"/>
    </xf>
    <xf numFmtId="0" fontId="27"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3" fillId="0" borderId="17" xfId="0" applyFont="1" applyBorder="1" applyAlignment="1">
      <alignment horizontal="left" vertical="center" wrapText="1"/>
    </xf>
    <xf numFmtId="0" fontId="9" fillId="7"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34"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7" fillId="0" borderId="17" xfId="0" applyFont="1" applyBorder="1" applyAlignment="1">
      <alignment horizontal="center" vertical="center" wrapText="1"/>
    </xf>
    <xf numFmtId="0" fontId="17" fillId="21" borderId="12" xfId="0" applyFont="1" applyFill="1" applyBorder="1" applyAlignment="1">
      <alignment horizontal="center" vertical="center" textRotation="90"/>
    </xf>
    <xf numFmtId="0" fontId="17" fillId="21" borderId="18" xfId="0" applyFont="1" applyFill="1" applyBorder="1" applyAlignment="1">
      <alignment horizontal="center" vertical="center" textRotation="90"/>
    </xf>
    <xf numFmtId="0" fontId="17" fillId="21" borderId="22" xfId="0" applyFont="1" applyFill="1" applyBorder="1" applyAlignment="1">
      <alignment horizontal="center" vertical="center" textRotation="90"/>
    </xf>
    <xf numFmtId="0" fontId="17" fillId="18" borderId="12" xfId="0" applyFont="1" applyFill="1" applyBorder="1" applyAlignment="1">
      <alignment horizontal="center" vertical="center" textRotation="90" wrapText="1"/>
    </xf>
    <xf numFmtId="0" fontId="17" fillId="18" borderId="18" xfId="0" applyFont="1" applyFill="1" applyBorder="1" applyAlignment="1">
      <alignment horizontal="center" vertical="center" textRotation="90"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23" fillId="0" borderId="27" xfId="0" applyFont="1" applyBorder="1" applyAlignment="1">
      <alignment horizontal="left" vertical="center" wrapText="1"/>
    </xf>
    <xf numFmtId="0" fontId="23" fillId="0" borderId="2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55" fillId="20" borderId="12" xfId="0" applyFont="1" applyFill="1" applyBorder="1" applyAlignment="1">
      <alignment horizontal="center" vertical="center" textRotation="90" wrapText="1"/>
    </xf>
    <xf numFmtId="0" fontId="55" fillId="20" borderId="18" xfId="0" applyFont="1" applyFill="1" applyBorder="1" applyAlignment="1">
      <alignment horizontal="center" vertical="center" textRotation="90" wrapText="1"/>
    </xf>
    <xf numFmtId="0" fontId="55" fillId="20" borderId="15" xfId="0" applyFont="1" applyFill="1" applyBorder="1" applyAlignment="1">
      <alignment horizontal="center" vertical="center" textRotation="90" wrapText="1"/>
    </xf>
    <xf numFmtId="0" fontId="23" fillId="0" borderId="5" xfId="0" applyFont="1" applyBorder="1" applyAlignment="1">
      <alignment horizontal="left" vertical="center" wrapText="1"/>
    </xf>
    <xf numFmtId="0" fontId="55" fillId="16" borderId="26" xfId="0" applyFont="1" applyFill="1" applyBorder="1" applyAlignment="1">
      <alignment horizontal="center" vertical="center" textRotation="90" wrapText="1"/>
    </xf>
    <xf numFmtId="0" fontId="55" fillId="16" borderId="25" xfId="0" applyFont="1" applyFill="1" applyBorder="1" applyAlignment="1">
      <alignment horizontal="center" vertical="center" textRotation="90" wrapText="1"/>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9" fillId="0" borderId="1" xfId="8" applyFont="1" applyBorder="1" applyAlignment="1">
      <alignment horizontal="center" vertical="center"/>
    </xf>
    <xf numFmtId="0" fontId="8" fillId="23" borderId="1" xfId="8" applyFont="1" applyFill="1" applyBorder="1" applyAlignment="1">
      <alignment horizontal="center" vertical="center" wrapText="1"/>
    </xf>
    <xf numFmtId="0" fontId="9" fillId="0" borderId="2" xfId="8" applyFont="1" applyBorder="1" applyAlignment="1">
      <alignment horizontal="center" vertical="center"/>
    </xf>
    <xf numFmtId="0" fontId="9" fillId="0" borderId="4" xfId="8" applyFont="1" applyBorder="1" applyAlignment="1">
      <alignment horizontal="center" vertical="center"/>
    </xf>
    <xf numFmtId="0" fontId="9" fillId="4" borderId="1" xfId="8" applyFont="1" applyFill="1" applyBorder="1" applyAlignment="1">
      <alignment horizontal="center" vertical="center" wrapText="1"/>
    </xf>
    <xf numFmtId="0" fontId="9" fillId="4" borderId="3" xfId="8" applyFont="1" applyFill="1" applyBorder="1" applyAlignment="1">
      <alignment horizontal="center" vertical="center" wrapText="1"/>
    </xf>
    <xf numFmtId="0" fontId="8" fillId="24" borderId="2" xfId="0" applyFont="1" applyFill="1" applyBorder="1" applyAlignment="1">
      <alignment horizontal="center" vertical="center" wrapText="1"/>
    </xf>
    <xf numFmtId="0" fontId="8" fillId="24" borderId="5" xfId="0" applyFont="1" applyFill="1" applyBorder="1" applyAlignment="1">
      <alignment horizontal="center" vertical="center" wrapText="1"/>
    </xf>
    <xf numFmtId="0" fontId="8" fillId="24" borderId="4" xfId="0" applyFont="1" applyFill="1" applyBorder="1" applyAlignment="1">
      <alignment horizontal="center" vertical="center" wrapText="1"/>
    </xf>
    <xf numFmtId="0" fontId="8" fillId="24" borderId="6" xfId="0" applyFont="1" applyFill="1" applyBorder="1" applyAlignment="1">
      <alignment horizontal="left" vertical="center"/>
    </xf>
    <xf numFmtId="0" fontId="8" fillId="24" borderId="8" xfId="0" applyFont="1" applyFill="1" applyBorder="1" applyAlignment="1">
      <alignment horizontal="left" vertical="center"/>
    </xf>
    <xf numFmtId="0" fontId="9" fillId="0" borderId="36" xfId="8" applyFont="1" applyBorder="1" applyAlignment="1">
      <alignment horizontal="right" vertical="center" wrapText="1"/>
    </xf>
    <xf numFmtId="0" fontId="46" fillId="0" borderId="38" xfId="0" applyFont="1" applyBorder="1" applyAlignment="1">
      <alignment horizontal="right" vertical="center" wrapText="1"/>
    </xf>
    <xf numFmtId="0" fontId="10" fillId="0" borderId="11" xfId="8" applyFont="1" applyBorder="1" applyAlignment="1">
      <alignment horizontal="left" vertical="center" wrapText="1"/>
    </xf>
    <xf numFmtId="0" fontId="10" fillId="0" borderId="0" xfId="8" applyFont="1" applyAlignment="1">
      <alignment horizontal="left" vertical="center" wrapText="1"/>
    </xf>
    <xf numFmtId="0" fontId="8" fillId="0" borderId="0" xfId="8" applyFont="1" applyAlignment="1">
      <alignment horizontal="left" wrapText="1"/>
    </xf>
    <xf numFmtId="0" fontId="9" fillId="5" borderId="4" xfId="8" applyFont="1" applyFill="1" applyBorder="1" applyAlignment="1">
      <alignment horizontal="center" vertical="center" wrapText="1"/>
    </xf>
    <xf numFmtId="0" fontId="9" fillId="5" borderId="1" xfId="8" applyFont="1" applyFill="1" applyBorder="1" applyAlignment="1">
      <alignment horizontal="center" vertical="center" wrapText="1"/>
    </xf>
    <xf numFmtId="0" fontId="9" fillId="5" borderId="3" xfId="8" applyFont="1" applyFill="1" applyBorder="1" applyAlignment="1">
      <alignment horizontal="center" vertical="center" wrapText="1"/>
    </xf>
    <xf numFmtId="0" fontId="9" fillId="6" borderId="4"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9" fillId="0" borderId="6" xfId="8" applyFont="1" applyBorder="1" applyAlignment="1">
      <alignment horizontal="right" vertical="center" wrapText="1"/>
    </xf>
    <xf numFmtId="0" fontId="46" fillId="0" borderId="8" xfId="0" applyFont="1" applyBorder="1" applyAlignment="1">
      <alignment horizontal="right" vertical="center" wrapText="1"/>
    </xf>
    <xf numFmtId="0" fontId="8" fillId="0" borderId="0" xfId="8" applyFont="1" applyAlignment="1">
      <alignment horizontal="left" vertical="top" wrapText="1"/>
    </xf>
    <xf numFmtId="0" fontId="9" fillId="4" borderId="1" xfId="8" applyFont="1" applyFill="1" applyBorder="1" applyAlignment="1">
      <alignment horizontal="center" vertical="center"/>
    </xf>
    <xf numFmtId="0" fontId="10" fillId="7" borderId="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27" fillId="0" borderId="27" xfId="0" applyFont="1" applyBorder="1" applyAlignment="1">
      <alignment horizontal="center" vertical="center" wrapText="1"/>
    </xf>
    <xf numFmtId="0" fontId="23" fillId="0" borderId="4" xfId="0" applyFont="1" applyBorder="1" applyAlignment="1">
      <alignment horizontal="left" vertical="center" wrapText="1"/>
    </xf>
    <xf numFmtId="0" fontId="9" fillId="26" borderId="6" xfId="8" applyFont="1" applyFill="1" applyBorder="1" applyAlignment="1">
      <alignment horizontal="center" vertical="center" wrapText="1"/>
    </xf>
    <xf numFmtId="0" fontId="9" fillId="26" borderId="8" xfId="8" applyFont="1" applyFill="1" applyBorder="1" applyAlignment="1">
      <alignment horizontal="center" vertical="center" wrapText="1"/>
    </xf>
    <xf numFmtId="0" fontId="9" fillId="5" borderId="6" xfId="8" applyFont="1" applyFill="1" applyBorder="1" applyAlignment="1">
      <alignment horizontal="center" vertical="center"/>
    </xf>
    <xf numFmtId="0" fontId="9" fillId="5" borderId="8" xfId="8" applyFont="1" applyFill="1" applyBorder="1" applyAlignment="1">
      <alignment horizontal="center" vertical="center"/>
    </xf>
    <xf numFmtId="0" fontId="17" fillId="5" borderId="6" xfId="8" applyFont="1" applyFill="1" applyBorder="1" applyAlignment="1">
      <alignment horizontal="center" vertical="center"/>
    </xf>
    <xf numFmtId="0" fontId="17" fillId="5" borderId="8" xfId="8" applyFont="1" applyFill="1" applyBorder="1" applyAlignment="1">
      <alignment horizontal="center" vertical="center"/>
    </xf>
    <xf numFmtId="0" fontId="28"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17" fillId="21" borderId="12" xfId="0" applyFont="1" applyFill="1" applyBorder="1" applyAlignment="1">
      <alignment horizontal="center" vertical="center" textRotation="90" wrapText="1"/>
    </xf>
    <xf numFmtId="0" fontId="17" fillId="21" borderId="15" xfId="0" applyFont="1" applyFill="1" applyBorder="1" applyAlignment="1">
      <alignment horizontal="center" vertical="center" textRotation="90" wrapText="1"/>
    </xf>
    <xf numFmtId="0" fontId="17" fillId="21" borderId="15" xfId="0" applyFont="1" applyFill="1" applyBorder="1" applyAlignment="1">
      <alignment horizontal="center" vertical="center" textRotation="90"/>
    </xf>
    <xf numFmtId="0" fontId="17" fillId="21" borderId="18" xfId="0" applyFont="1" applyFill="1" applyBorder="1" applyAlignment="1">
      <alignment horizontal="center" vertical="center" textRotation="90" wrapText="1"/>
    </xf>
    <xf numFmtId="0" fontId="27" fillId="0" borderId="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17" xfId="0" applyFont="1" applyBorder="1" applyAlignment="1">
      <alignment horizontal="center" vertical="center" wrapText="1"/>
    </xf>
    <xf numFmtId="0" fontId="17" fillId="21" borderId="26" xfId="0" applyFont="1" applyFill="1" applyBorder="1" applyAlignment="1">
      <alignment horizontal="center" vertical="center" textRotation="90"/>
    </xf>
    <xf numFmtId="0" fontId="17" fillId="21" borderId="24" xfId="0" applyFont="1" applyFill="1" applyBorder="1" applyAlignment="1">
      <alignment horizontal="center" vertical="center" textRotation="90"/>
    </xf>
    <xf numFmtId="0" fontId="17" fillId="21" borderId="25" xfId="0" applyFont="1" applyFill="1" applyBorder="1" applyAlignment="1">
      <alignment horizontal="center" vertical="center" textRotation="90"/>
    </xf>
    <xf numFmtId="0" fontId="23" fillId="0" borderId="43"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2" xfId="0" applyFont="1" applyBorder="1" applyAlignment="1">
      <alignment horizontal="center" vertical="center" wrapText="1"/>
    </xf>
    <xf numFmtId="0" fontId="17" fillId="18" borderId="26" xfId="0" applyFont="1" applyFill="1" applyBorder="1" applyAlignment="1">
      <alignment horizontal="center" vertical="center" textRotation="90" wrapText="1"/>
    </xf>
    <xf numFmtId="0" fontId="17" fillId="18" borderId="25" xfId="0" applyFont="1" applyFill="1" applyBorder="1" applyAlignment="1">
      <alignment horizontal="center" vertical="center" textRotation="90" wrapText="1"/>
    </xf>
    <xf numFmtId="0" fontId="55" fillId="20" borderId="26" xfId="0" applyFont="1" applyFill="1" applyBorder="1" applyAlignment="1">
      <alignment horizontal="center" vertical="center" textRotation="90" wrapText="1"/>
    </xf>
    <xf numFmtId="0" fontId="55" fillId="20" borderId="24" xfId="0" applyFont="1" applyFill="1" applyBorder="1" applyAlignment="1">
      <alignment horizontal="center" vertical="center" textRotation="90" wrapText="1"/>
    </xf>
    <xf numFmtId="0" fontId="55" fillId="20" borderId="25" xfId="0" applyFont="1" applyFill="1" applyBorder="1" applyAlignment="1">
      <alignment horizontal="center" vertical="center" textRotation="90" wrapText="1"/>
    </xf>
    <xf numFmtId="0" fontId="20" fillId="12" borderId="6" xfId="2" applyFont="1" applyFill="1" applyBorder="1" applyAlignment="1">
      <alignment horizontal="center" vertical="center"/>
    </xf>
    <xf numFmtId="0" fontId="20" fillId="12" borderId="7" xfId="2" applyFont="1" applyFill="1" applyBorder="1" applyAlignment="1">
      <alignment horizontal="center" vertical="center"/>
    </xf>
    <xf numFmtId="0" fontId="20" fillId="12" borderId="8" xfId="2" applyFont="1" applyFill="1" applyBorder="1" applyAlignment="1">
      <alignment horizontal="center" vertical="center"/>
    </xf>
    <xf numFmtId="0" fontId="20" fillId="13" borderId="6" xfId="2" applyFont="1" applyFill="1" applyBorder="1" applyAlignment="1">
      <alignment horizontal="center" vertical="center"/>
    </xf>
    <xf numFmtId="0" fontId="20" fillId="13" borderId="7" xfId="2" applyFont="1" applyFill="1" applyBorder="1" applyAlignment="1">
      <alignment horizontal="center" vertical="center"/>
    </xf>
    <xf numFmtId="0" fontId="20" fillId="13" borderId="8" xfId="2" applyFont="1" applyFill="1" applyBorder="1" applyAlignment="1">
      <alignment horizontal="center" vertical="center"/>
    </xf>
    <xf numFmtId="0" fontId="20" fillId="5" borderId="1" xfId="2" applyFont="1" applyFill="1" applyBorder="1" applyAlignment="1">
      <alignment horizontal="center" vertical="center"/>
    </xf>
    <xf numFmtId="0" fontId="20" fillId="4" borderId="6" xfId="2" applyFont="1" applyFill="1" applyBorder="1" applyAlignment="1">
      <alignment horizontal="center" vertical="center"/>
    </xf>
    <xf numFmtId="0" fontId="20" fillId="4" borderId="7" xfId="2" applyFont="1" applyFill="1" applyBorder="1" applyAlignment="1">
      <alignment horizontal="center" vertical="center"/>
    </xf>
    <xf numFmtId="0" fontId="20" fillId="4" borderId="8" xfId="2" applyFont="1" applyFill="1" applyBorder="1" applyAlignment="1">
      <alignment horizontal="center" vertical="center"/>
    </xf>
    <xf numFmtId="0" fontId="20" fillId="10" borderId="6" xfId="2" applyFont="1" applyFill="1" applyBorder="1" applyAlignment="1">
      <alignment horizontal="center" vertical="center"/>
    </xf>
    <xf numFmtId="0" fontId="20" fillId="10" borderId="7" xfId="2" applyFont="1" applyFill="1" applyBorder="1" applyAlignment="1">
      <alignment horizontal="center" vertical="center"/>
    </xf>
    <xf numFmtId="0" fontId="20" fillId="10" borderId="8" xfId="2" applyFont="1" applyFill="1" applyBorder="1" applyAlignment="1">
      <alignment horizontal="center" vertical="center"/>
    </xf>
    <xf numFmtId="0" fontId="20" fillId="11" borderId="6" xfId="2" applyFont="1" applyFill="1" applyBorder="1" applyAlignment="1">
      <alignment horizontal="center" vertical="center"/>
    </xf>
    <xf numFmtId="0" fontId="20" fillId="11" borderId="7" xfId="2" applyFont="1" applyFill="1" applyBorder="1" applyAlignment="1">
      <alignment horizontal="center" vertical="center"/>
    </xf>
    <xf numFmtId="0" fontId="20" fillId="3" borderId="6" xfId="2" applyFont="1" applyFill="1" applyBorder="1" applyAlignment="1">
      <alignment horizontal="center" vertical="center"/>
    </xf>
    <xf numFmtId="0" fontId="20" fillId="3" borderId="7" xfId="2" applyFont="1" applyFill="1" applyBorder="1" applyAlignment="1">
      <alignment horizontal="center" vertical="center"/>
    </xf>
    <xf numFmtId="0" fontId="20" fillId="3" borderId="8" xfId="2" applyFont="1" applyFill="1" applyBorder="1" applyAlignment="1">
      <alignment horizontal="center" vertical="center"/>
    </xf>
    <xf numFmtId="0" fontId="20" fillId="6" borderId="6" xfId="2" applyFont="1" applyFill="1" applyBorder="1" applyAlignment="1">
      <alignment horizontal="center" vertical="center"/>
    </xf>
    <xf numFmtId="0" fontId="20" fillId="6" borderId="7" xfId="2" applyFont="1" applyFill="1" applyBorder="1" applyAlignment="1">
      <alignment horizontal="center" vertical="center"/>
    </xf>
    <xf numFmtId="0" fontId="20" fillId="6" borderId="8" xfId="2" applyFont="1" applyFill="1" applyBorder="1" applyAlignment="1">
      <alignment horizontal="center" vertical="center"/>
    </xf>
  </cellXfs>
  <cellStyles count="10">
    <cellStyle name="Normal" xfId="0" builtinId="0"/>
    <cellStyle name="Normal 2" xfId="1" xr:uid="{00000000-0005-0000-0000-000006000000}"/>
    <cellStyle name="Normal 2 2" xfId="8" xr:uid="{F9989E11-3C85-4F20-BC96-0B91A31F45B8}"/>
    <cellStyle name="Normal 3" xfId="2" xr:uid="{71D5D380-19AA-40FD-AB97-776D305E9C18}"/>
    <cellStyle name="Normal 4" xfId="5" xr:uid="{8E416B67-6A83-43A0-BA35-F0E3CF07194F}"/>
    <cellStyle name="Normal 4 2" xfId="6" xr:uid="{1076B252-F0DA-45E2-B582-B6554D71E6B9}"/>
    <cellStyle name="Normal 4 3" xfId="7" xr:uid="{607017D6-50F8-4356-97AF-B2D517E3A144}"/>
    <cellStyle name="Normal 4 4" xfId="9" xr:uid="{28E72DA9-97F6-474D-B9F7-658DF71A74D6}"/>
    <cellStyle name="Percentagem 2" xfId="3" xr:uid="{DA6B79BC-478A-4F6A-9DA5-BAE48C7D2949}"/>
    <cellStyle name="Vírgula 2" xfId="4" xr:uid="{259234E2-6DFE-4EB2-9495-59DF7545ECE1}"/>
  </cellStyles>
  <dxfs count="0"/>
  <tableStyles count="0" defaultTableStyle="TableStyleMedium2" defaultPivotStyle="PivotStyleLight16"/>
  <colors>
    <mruColors>
      <color rgb="FFE5C005"/>
      <color rgb="FF0CC0E0"/>
      <color rgb="FF0CC068"/>
      <color rgb="FFC19657"/>
      <color rgb="FFC9A46D"/>
      <color rgb="FFA5A5A5"/>
      <color rgb="FFB2B2B2"/>
      <color rgb="FFD0D0D0"/>
      <color rgb="FF616567"/>
      <color rgb="FFEC7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1" Type="http://schemas.openxmlformats.org/officeDocument/2006/relationships/hyperlink" Target="https://apambiente.pt/sites/default/files/_Residuos/FluxosEspecificosResiduos/RAP/FAQRegisto.pdf" TargetMode="External"/></Relationships>
</file>

<file path=xl/diagrams/colors1.xml><?xml version="1.0" encoding="utf-8"?>
<dgm:colorsDef xmlns:dgm="http://schemas.openxmlformats.org/drawingml/2006/diagram" xmlns:a="http://schemas.openxmlformats.org/drawingml/2006/main" uniqueId="urn:microsoft.com/office/officeart/2005/8/colors/accent1_5">
  <dgm:title val=""/>
  <dgm:desc val=""/>
  <dgm:catLst>
    <dgm:cat type="accent1" pri="11500"/>
  </dgm:catLst>
  <dgm:styleLbl name="node0">
    <dgm:fillClrLst meth="cycle">
      <a:schemeClr val="accent1">
        <a:alpha val="80000"/>
      </a:schemeClr>
    </dgm:fillClrLst>
    <dgm:linClrLst meth="repeat">
      <a:schemeClr val="lt1"/>
    </dgm:linClrLst>
    <dgm:effectClrLst/>
    <dgm:txLinClrLst/>
    <dgm:txFillClrLst/>
    <dgm:txEffectClrLst/>
  </dgm:styleLbl>
  <dgm:styleLbl name="node1">
    <dgm:fillClrLst>
      <a:schemeClr val="accent1">
        <a:alpha val="90000"/>
      </a:schemeClr>
      <a:schemeClr val="accent1">
        <a:alpha val="50000"/>
      </a:schemeClr>
    </dgm:fillClrLst>
    <dgm:linClrLst meth="repeat">
      <a:schemeClr val="lt1"/>
    </dgm:linClrLst>
    <dgm:effectClrLst/>
    <dgm:txLinClrLst/>
    <dgm:txFillClrLst/>
    <dgm:txEffectClrLst/>
  </dgm:styleLbl>
  <dgm:styleLbl name="alignNode1">
    <dgm:fillClrLst>
      <a:schemeClr val="accent1">
        <a:alpha val="90000"/>
      </a:schemeClr>
      <a:schemeClr val="accent1">
        <a:alpha val="50000"/>
      </a:schemeClr>
    </dgm:fillClrLst>
    <dgm:linClrLst>
      <a:schemeClr val="accent1">
        <a:alpha val="90000"/>
      </a:schemeClr>
      <a:schemeClr val="accent1">
        <a:alpha val="50000"/>
      </a:schemeClr>
    </dgm:linClrLst>
    <dgm:effectClrLst/>
    <dgm:txLinClrLst/>
    <dgm:txFillClrLst/>
    <dgm:txEffectClrLst/>
  </dgm:styleLbl>
  <dgm:styleLbl name="lnNode1">
    <dgm:fillClrLst>
      <a:schemeClr val="accent1">
        <a:shade val="90000"/>
      </a:schemeClr>
      <a:schemeClr val="accent1">
        <a:alpha val="50000"/>
        <a:tint val="50000"/>
      </a:schemeClr>
    </dgm:fillClrLst>
    <dgm:linClrLst meth="repeat">
      <a:schemeClr val="lt1"/>
    </dgm:linClrLst>
    <dgm:effectClrLst/>
    <dgm:txLinClrLst/>
    <dgm:txFillClrLst/>
    <dgm:txEffectClrLst/>
  </dgm:styleLbl>
  <dgm:styleLbl name="vennNode1">
    <dgm:fillClrLst>
      <a:schemeClr val="accent1">
        <a:shade val="80000"/>
        <a:alpha val="50000"/>
      </a:schemeClr>
      <a:schemeClr val="accent1">
        <a:alpha val="80000"/>
      </a:schemeClr>
    </dgm:fillClrLst>
    <dgm:linClrLst meth="repeat">
      <a:schemeClr val="lt1"/>
    </dgm:linClrLst>
    <dgm:effectClrLst/>
    <dgm:txLinClrLst/>
    <dgm:txFillClrLst/>
    <dgm:txEffectClrLst/>
  </dgm:styleLbl>
  <dgm:styleLbl name="node2">
    <dgm:fillClrLst>
      <a:schemeClr val="accent1">
        <a:alpha val="70000"/>
      </a:schemeClr>
    </dgm:fillClrLst>
    <dgm:linClrLst meth="repeat">
      <a:schemeClr val="lt1"/>
    </dgm:linClrLst>
    <dgm:effectClrLst/>
    <dgm:txLinClrLst/>
    <dgm:txFillClrLst/>
    <dgm:txEffectClrLst/>
  </dgm:styleLbl>
  <dgm:styleLbl name="node3">
    <dgm:fillClrLst>
      <a:schemeClr val="accent1">
        <a:alpha val="50000"/>
      </a:schemeClr>
    </dgm:fillClrLst>
    <dgm:linClrLst meth="repeat">
      <a:schemeClr val="lt1"/>
    </dgm:linClrLst>
    <dgm:effectClrLst/>
    <dgm:txLinClrLst/>
    <dgm:txFillClrLst/>
    <dgm:txEffectClrLst/>
  </dgm:styleLbl>
  <dgm:styleLbl name="node4">
    <dgm:fillClrLst>
      <a:schemeClr val="accent1">
        <a:alpha val="30000"/>
      </a:schemeClr>
    </dgm:fillClrLst>
    <dgm:linClrLst meth="repeat">
      <a:schemeClr val="lt1"/>
    </dgm:linClrLst>
    <dgm:effectClrLst/>
    <dgm:txLinClrLst/>
    <dgm:txFillClrLst/>
    <dgm:txEffectClrLst/>
  </dgm:styleLbl>
  <dgm:styleLbl name="fgImgPlace1">
    <dgm:fillClrLst>
      <a:schemeClr val="accent1">
        <a:tint val="50000"/>
        <a:alpha val="90000"/>
      </a:schemeClr>
      <a:schemeClr val="accent1">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f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bgSibTrans2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dgm:txEffectClrLst/>
  </dgm:styleLbl>
  <dgm:styleLbl name="sibTrans1D1">
    <dgm:fillClrLst>
      <a:schemeClr val="accent1">
        <a:shade val="90000"/>
      </a:schemeClr>
      <a:schemeClr val="accent1">
        <a:tint val="50000"/>
      </a:schemeClr>
    </dgm:fillClrLst>
    <dgm:linClrLst>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alpha val="90000"/>
      </a:schemeClr>
    </dgm:fillClrLst>
    <dgm:linClrLst meth="repeat">
      <a:schemeClr val="lt1"/>
    </dgm:linClrLst>
    <dgm:effectClrLst/>
    <dgm:txLinClrLst/>
    <dgm:txFillClrLst/>
    <dgm:txEffectClrLst/>
  </dgm:styleLbl>
  <dgm:styleLbl name="asst1">
    <dgm:fillClrLst meth="repeat">
      <a:schemeClr val="accent1">
        <a:alpha val="90000"/>
      </a:schemeClr>
    </dgm:fillClrLst>
    <dgm:linClrLst meth="repeat">
      <a:schemeClr val="lt1"/>
    </dgm:linClrLst>
    <dgm:effectClrLst/>
    <dgm:txLinClrLst/>
    <dgm:txFillClrLst/>
    <dgm:txEffectClrLst/>
  </dgm:styleLbl>
  <dgm:styleLbl name="asst2">
    <dgm:fillClrLst>
      <a:schemeClr val="accent1">
        <a:alpha val="90000"/>
      </a:schemeClr>
    </dgm:fillClrLst>
    <dgm:linClrLst meth="repeat">
      <a:schemeClr val="lt1"/>
    </dgm:linClrLst>
    <dgm:effectClrLst/>
    <dgm:txLinClrLst/>
    <dgm:txFillClrLst/>
    <dgm:txEffectClrLst/>
  </dgm:styleLbl>
  <dgm:styleLbl name="asst3">
    <dgm:fillClrLst>
      <a:schemeClr val="accent1">
        <a:alpha val="70000"/>
      </a:schemeClr>
    </dgm:fillClrLst>
    <dgm:linClrLst meth="repeat">
      <a:schemeClr val="lt1"/>
    </dgm:linClrLst>
    <dgm:effectClrLst/>
    <dgm:txLinClrLst/>
    <dgm:txFillClrLst/>
    <dgm:txEffectClrLst/>
  </dgm:styleLbl>
  <dgm:styleLbl name="asst4">
    <dgm:fillClrLst>
      <a:schemeClr val="accent1">
        <a:alpha val="50000"/>
      </a:schemeClr>
    </dgm:fillClrLst>
    <dgm:linClrLst meth="repeat">
      <a:schemeClr val="lt1"/>
    </dgm:linClrLst>
    <dgm:effectClrLst/>
    <dgm:txLinClrLst/>
    <dgm:txFillClrLst/>
    <dgm:txEffectClrLst/>
  </dgm:styleLbl>
  <dgm:styleLbl name="parChTrans2D1">
    <dgm:fillClrLst meth="repeat">
      <a:schemeClr val="accent1">
        <a:shade val="8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1">
        <a:alpha val="90000"/>
      </a:schemeClr>
      <a:schemeClr val="accent1">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a:schemeClr val="accent1">
        <a:alpha val="90000"/>
        <a:tint val="40000"/>
      </a:schemeClr>
      <a:schemeClr val="accent1">
        <a:alpha val="5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FB2F4F5-50CD-4470-99F3-4D18B9148372}" type="doc">
      <dgm:prSet loTypeId="urn:microsoft.com/office/officeart/2005/8/layout/vProcess5" loCatId="process" qsTypeId="urn:microsoft.com/office/officeart/2005/8/quickstyle/simple1" qsCatId="simple" csTypeId="urn:microsoft.com/office/officeart/2005/8/colors/accent1_5" csCatId="accent1" phldr="1"/>
      <dgm:spPr/>
      <dgm:t>
        <a:bodyPr/>
        <a:lstStyle/>
        <a:p>
          <a:endParaRPr lang="pt-PT"/>
        </a:p>
      </dgm:t>
    </dgm:pt>
    <dgm:pt modelId="{50213F43-68BB-4DED-9CAE-7C6EC4C41C2D}">
      <dgm:prSet phldrT="[Texto]" custT="1"/>
      <dgm:spPr/>
      <dgm:t>
        <a:bodyPr/>
        <a:lstStyle/>
        <a:p>
          <a:r>
            <a:rPr lang="pt-PT" sz="1050">
              <a:effectLst/>
              <a:latin typeface="Verdana" panose="020B0604030504040204" pitchFamily="34" charset="0"/>
              <a:ea typeface="Verdana" panose="020B0604030504040204" pitchFamily="34" charset="0"/>
              <a:cs typeface="+mn-cs"/>
            </a:rPr>
            <a:t>A análise da Ecomodulação da embalagem, de acordo com a tabela constante do Anexo VI da Portaria n.º 150/2024/1, de 8 de abril, é determinada pela análise do corpo da embalagem, mesmo que os componentes sejam destacáveis/concebidos para serem destacados. A aplicação da Ecomodulação é feita à embalagem como um todo.</a:t>
          </a:r>
          <a:endParaRPr lang="pt-PT" sz="1050">
            <a:latin typeface="Verdana" panose="020B0604030504040204" pitchFamily="34" charset="0"/>
            <a:ea typeface="Verdana" panose="020B0604030504040204" pitchFamily="34" charset="0"/>
          </a:endParaRPr>
        </a:p>
      </dgm:t>
    </dgm:pt>
    <dgm:pt modelId="{EC67F954-DD1D-4369-B69F-C6BF8F06A1CC}" type="parTrans" cxnId="{1C6CA3AE-9B7A-437D-9762-01218835093D}">
      <dgm:prSet/>
      <dgm:spPr/>
      <dgm:t>
        <a:bodyPr/>
        <a:lstStyle/>
        <a:p>
          <a:endParaRPr lang="pt-PT" sz="1050">
            <a:latin typeface="Verdana" panose="020B0604030504040204" pitchFamily="34" charset="0"/>
            <a:ea typeface="Verdana" panose="020B0604030504040204" pitchFamily="34" charset="0"/>
          </a:endParaRPr>
        </a:p>
      </dgm:t>
    </dgm:pt>
    <dgm:pt modelId="{38D4611C-8A61-4332-9E0A-3D432D934BBF}" type="sibTrans" cxnId="{1C6CA3AE-9B7A-437D-9762-01218835093D}">
      <dgm:prSet custT="1"/>
      <dgm:spPr/>
      <dgm:t>
        <a:bodyPr vert="vert270"/>
        <a:lstStyle/>
        <a:p>
          <a:r>
            <a:rPr lang="pt-PT" sz="1050">
              <a:latin typeface="Verdana" panose="020B0604030504040204" pitchFamily="34" charset="0"/>
              <a:ea typeface="Verdana" panose="020B0604030504040204" pitchFamily="34" charset="0"/>
            </a:rPr>
            <a:t>Componentes</a:t>
          </a:r>
        </a:p>
      </dgm:t>
    </dgm:pt>
    <dgm:pt modelId="{4F2B95DB-0988-4A94-A640-2D4FFBA2B164}">
      <dgm:prSet phldrT="[Texto]" custT="1"/>
      <dgm:spPr/>
      <dgm:t>
        <a:bodyPr/>
        <a:lstStyle/>
        <a:p>
          <a:endParaRPr lang="pt-PT" sz="1050">
            <a:latin typeface="Verdana" panose="020B0604030504040204" pitchFamily="34" charset="0"/>
            <a:ea typeface="Verdana" panose="020B0604030504040204" pitchFamily="34" charset="0"/>
          </a:endParaRPr>
        </a:p>
      </dgm:t>
    </dgm:pt>
    <dgm:pt modelId="{206BFB8F-F636-42BB-92A2-66AD14EE0214}" type="parTrans" cxnId="{58E534EF-0CCF-4776-9F41-E0BB7BD93982}">
      <dgm:prSet/>
      <dgm:spPr/>
      <dgm:t>
        <a:bodyPr/>
        <a:lstStyle/>
        <a:p>
          <a:endParaRPr lang="pt-PT" sz="1050">
            <a:latin typeface="Verdana" panose="020B0604030504040204" pitchFamily="34" charset="0"/>
            <a:ea typeface="Verdana" panose="020B0604030504040204" pitchFamily="34" charset="0"/>
          </a:endParaRPr>
        </a:p>
      </dgm:t>
    </dgm:pt>
    <dgm:pt modelId="{13A05B99-69B6-4DB5-8763-87E1E944B7A2}" type="sibTrans" cxnId="{58E534EF-0CCF-4776-9F41-E0BB7BD93982}">
      <dgm:prSet custT="1"/>
      <dgm:spPr/>
      <dgm:t>
        <a:bodyPr vert="vert270"/>
        <a:lstStyle/>
        <a:p>
          <a:r>
            <a:rPr lang="pt-PT" sz="1050">
              <a:latin typeface="Verdana" panose="020B0604030504040204" pitchFamily="34" charset="0"/>
              <a:ea typeface="Verdana" panose="020B0604030504040204" pitchFamily="34" charset="0"/>
            </a:rPr>
            <a:t>Multipack</a:t>
          </a:r>
        </a:p>
      </dgm:t>
    </dgm:pt>
    <dgm:pt modelId="{8D65861F-CC7C-43B0-8EA3-FE8D6E1C4AB4}">
      <dgm:prSet phldrT="[Texto]" custT="1"/>
      <dgm:spPr/>
      <dgm:t>
        <a:bodyPr/>
        <a:lstStyle/>
        <a:p>
          <a:r>
            <a:rPr lang="pt-PT" sz="1050">
              <a:latin typeface="Verdana" panose="020B0604030504040204" pitchFamily="34" charset="0"/>
              <a:ea typeface="Verdana" panose="020B0604030504040204" pitchFamily="34" charset="0"/>
            </a:rPr>
            <a:t>Nas embalagens </a:t>
          </a:r>
          <a:r>
            <a:rPr lang="pt-PT" sz="1050" b="1">
              <a:latin typeface="Verdana" panose="020B0604030504040204" pitchFamily="34" charset="0"/>
              <a:ea typeface="Verdana" panose="020B0604030504040204" pitchFamily="34" charset="0"/>
            </a:rPr>
            <a:t>Multipack</a:t>
          </a:r>
          <a:r>
            <a:rPr lang="pt-PT" sz="1050">
              <a:latin typeface="Verdana" panose="020B0604030504040204" pitchFamily="34" charset="0"/>
              <a:ea typeface="Verdana" panose="020B0604030504040204" pitchFamily="34" charset="0"/>
            </a:rPr>
            <a:t> cada uma das embalagens deve ser analisada de forma independente, considerando, para cada uma delas, os critérios definidos para o respetivo material do corpo da embalagem.</a:t>
          </a:r>
        </a:p>
      </dgm:t>
    </dgm:pt>
    <dgm:pt modelId="{6742B294-12EE-412A-BCAC-AD6D4E8B6390}" type="parTrans" cxnId="{AA314753-7FC0-4AE8-A503-1BA1C87A9DDE}">
      <dgm:prSet/>
      <dgm:spPr/>
      <dgm:t>
        <a:bodyPr/>
        <a:lstStyle/>
        <a:p>
          <a:endParaRPr lang="pt-PT" sz="1050">
            <a:latin typeface="Verdana" panose="020B0604030504040204" pitchFamily="34" charset="0"/>
            <a:ea typeface="Verdana" panose="020B0604030504040204" pitchFamily="34" charset="0"/>
          </a:endParaRPr>
        </a:p>
      </dgm:t>
    </dgm:pt>
    <dgm:pt modelId="{0718F33F-7463-4C47-9ED0-98B3C480B100}" type="sibTrans" cxnId="{AA314753-7FC0-4AE8-A503-1BA1C87A9DDE}">
      <dgm:prSet custT="1"/>
      <dgm:spPr/>
      <dgm:t>
        <a:bodyPr vert="vert270"/>
        <a:lstStyle/>
        <a:p>
          <a:r>
            <a:rPr lang="pt-PT" sz="1050">
              <a:latin typeface="Verdana" panose="020B0604030504040204" pitchFamily="34" charset="0"/>
              <a:ea typeface="Verdana" panose="020B0604030504040204" pitchFamily="34" charset="0"/>
            </a:rPr>
            <a:t>Multi-Embalagem</a:t>
          </a:r>
        </a:p>
      </dgm:t>
    </dgm:pt>
    <dgm:pt modelId="{B1C519B4-1D46-4949-8CA2-7F728BAEA15D}">
      <dgm:prSet phldrT="[Texto]" custT="1"/>
      <dgm:spPr/>
      <dgm:t>
        <a:bodyPr/>
        <a:lstStyle/>
        <a:p>
          <a:r>
            <a:rPr lang="pt-PT" sz="1050">
              <a:latin typeface="Verdana" panose="020B0604030504040204" pitchFamily="34" charset="0"/>
              <a:ea typeface="Verdana" panose="020B0604030504040204" pitchFamily="34" charset="0"/>
            </a:rPr>
            <a:t>Nos produtos com M</a:t>
          </a:r>
          <a:r>
            <a:rPr lang="pt-PT" sz="1050" b="1">
              <a:latin typeface="Verdana" panose="020B0604030504040204" pitchFamily="34" charset="0"/>
              <a:ea typeface="Verdana" panose="020B0604030504040204" pitchFamily="34" charset="0"/>
            </a:rPr>
            <a:t>ulti-Embalagem</a:t>
          </a:r>
          <a:r>
            <a:rPr lang="pt-PT" sz="1050">
              <a:latin typeface="Verdana" panose="020B0604030504040204" pitchFamily="34" charset="0"/>
              <a:ea typeface="Verdana" panose="020B0604030504040204" pitchFamily="34" charset="0"/>
            </a:rPr>
            <a:t> cada uma das embalagens deve ser analisada de forma independente, considerando, para cada uma delas, os critérios definidos para o respetivo material de cada embalagem. </a:t>
          </a:r>
        </a:p>
        <a:p>
          <a:r>
            <a:rPr lang="pt-PT" sz="1050">
              <a:latin typeface="Verdana" panose="020B0604030504040204" pitchFamily="34" charset="0"/>
              <a:ea typeface="Verdana" panose="020B0604030504040204" pitchFamily="34" charset="0"/>
            </a:rPr>
            <a:t>Exemplo: embalagem de cereais composta por uma caixa de cartão e um saco de plástico. Cada uma das embalagens deve ser analisada de forma independente, considerando, para cada uma delas, os critérios definidos para o respetivo material do corpo da embalagem.</a:t>
          </a:r>
        </a:p>
      </dgm:t>
    </dgm:pt>
    <dgm:pt modelId="{A571D55E-3000-4AEE-AAD0-B8475980AD93}" type="parTrans" cxnId="{E5B2F917-6E63-4013-9F81-DDB1DAFE8D80}">
      <dgm:prSet/>
      <dgm:spPr/>
      <dgm:t>
        <a:bodyPr/>
        <a:lstStyle/>
        <a:p>
          <a:endParaRPr lang="pt-PT" sz="1050">
            <a:latin typeface="Verdana" panose="020B0604030504040204" pitchFamily="34" charset="0"/>
            <a:ea typeface="Verdana" panose="020B0604030504040204" pitchFamily="34" charset="0"/>
          </a:endParaRPr>
        </a:p>
      </dgm:t>
    </dgm:pt>
    <dgm:pt modelId="{C66116B6-EE96-4DF2-B6F3-002996D05294}" type="sibTrans" cxnId="{E5B2F917-6E63-4013-9F81-DDB1DAFE8D80}">
      <dgm:prSet custT="1"/>
      <dgm:spPr/>
      <dgm:t>
        <a:bodyPr vert="vert270"/>
        <a:lstStyle/>
        <a:p>
          <a:r>
            <a:rPr lang="pt-PT" sz="1050">
              <a:latin typeface="Verdana" panose="020B0604030504040204" pitchFamily="34" charset="0"/>
              <a:ea typeface="Verdana" panose="020B0604030504040204" pitchFamily="34" charset="0"/>
            </a:rPr>
            <a:t>Compósitas e multimaterial</a:t>
          </a:r>
        </a:p>
      </dgm:t>
    </dgm:pt>
    <dgm:pt modelId="{A5F6CE24-9C35-4266-B1C0-8D5DB7A2EDF2}">
      <dgm:prSet phldrT="[Texto]" custT="1"/>
      <dgm:spPr/>
      <dgm:t>
        <a:bodyPr/>
        <a:lstStyle/>
        <a:p>
          <a:r>
            <a:rPr lang="pt-PT" sz="1050">
              <a:latin typeface="Verdana" panose="020B0604030504040204" pitchFamily="34" charset="0"/>
              <a:ea typeface="Verdana" panose="020B0604030504040204" pitchFamily="34" charset="0"/>
            </a:rPr>
            <a:t>Relativamente às </a:t>
          </a:r>
          <a:r>
            <a:rPr lang="pt-PT" sz="1050" b="1">
              <a:latin typeface="Verdana" panose="020B0604030504040204" pitchFamily="34" charset="0"/>
              <a:ea typeface="Verdana" panose="020B0604030504040204" pitchFamily="34" charset="0"/>
            </a:rPr>
            <a:t>embalagens compósitas ou embalagens constituídas por mais do que um material</a:t>
          </a:r>
          <a:r>
            <a:rPr lang="pt-PT" sz="1050">
              <a:latin typeface="Verdana" panose="020B0604030504040204" pitchFamily="34" charset="0"/>
              <a:ea typeface="Verdana" panose="020B0604030504040204" pitchFamily="34" charset="0"/>
            </a:rPr>
            <a:t>, o peso das mesmas deve ser distribuído pelos vários materiais e declarado separadamente em cada material constituinte. Nos casos em que exista um material com um peso ≤5% relativamente ao peso total da embalagem, a quantidade desse material pode não ser declarado separadamente devendo ser alocada ao material predominante, ou dividida pelos restantes materiais quando estes têm igual peso. (consultar FAQ  C12 do documento de FAQ do Registo de Produtores através do link: https://apambiente.pt/sites/default/files/_Residuos/FluxosEspecificosResiduos/RAP/FAQRegisto.pdf )</a:t>
          </a:r>
        </a:p>
      </dgm:t>
      <dgm:extLst>
        <a:ext uri="{E40237B7-FDA0-4F09-8148-C483321AD2D9}">
          <dgm14:cNvPr xmlns:dgm14="http://schemas.microsoft.com/office/drawing/2010/diagram" id="0" name="">
            <a:hlinkClick xmlns:r="http://schemas.openxmlformats.org/officeDocument/2006/relationships" r:id="rId1"/>
          </dgm14:cNvPr>
        </a:ext>
      </dgm:extLst>
    </dgm:pt>
    <dgm:pt modelId="{CB9CE845-8CA4-45A8-BB24-6606CF16C701}" type="parTrans" cxnId="{F2C6BA13-6D82-450C-A18D-53E723E9E7B3}">
      <dgm:prSet/>
      <dgm:spPr/>
      <dgm:t>
        <a:bodyPr/>
        <a:lstStyle/>
        <a:p>
          <a:endParaRPr lang="pt-PT" sz="1050"/>
        </a:p>
      </dgm:t>
    </dgm:pt>
    <dgm:pt modelId="{617818F9-852A-4C0F-81E8-9EDF599D7F88}" type="sibTrans" cxnId="{F2C6BA13-6D82-450C-A18D-53E723E9E7B3}">
      <dgm:prSet/>
      <dgm:spPr/>
      <dgm:t>
        <a:bodyPr/>
        <a:lstStyle/>
        <a:p>
          <a:endParaRPr lang="pt-PT" sz="1050"/>
        </a:p>
      </dgm:t>
    </dgm:pt>
    <dgm:pt modelId="{CB790BD3-7E62-4525-8641-112D11E943D3}" type="pres">
      <dgm:prSet presAssocID="{8FB2F4F5-50CD-4470-99F3-4D18B9148372}" presName="outerComposite" presStyleCnt="0">
        <dgm:presLayoutVars>
          <dgm:chMax val="5"/>
          <dgm:dir/>
          <dgm:resizeHandles val="exact"/>
        </dgm:presLayoutVars>
      </dgm:prSet>
      <dgm:spPr/>
    </dgm:pt>
    <dgm:pt modelId="{AB8DE906-154D-4C06-8C5C-FB75188B4A2A}" type="pres">
      <dgm:prSet presAssocID="{8FB2F4F5-50CD-4470-99F3-4D18B9148372}" presName="dummyMaxCanvas" presStyleCnt="0">
        <dgm:presLayoutVars/>
      </dgm:prSet>
      <dgm:spPr/>
    </dgm:pt>
    <dgm:pt modelId="{01039E93-063D-4533-ADC2-ABB45663CBDE}" type="pres">
      <dgm:prSet presAssocID="{8FB2F4F5-50CD-4470-99F3-4D18B9148372}" presName="FiveNodes_1" presStyleLbl="node1" presStyleIdx="0" presStyleCnt="5" custLinFactNeighborX="130" custLinFactNeighborY="13307">
        <dgm:presLayoutVars>
          <dgm:bulletEnabled val="1"/>
        </dgm:presLayoutVars>
      </dgm:prSet>
      <dgm:spPr/>
    </dgm:pt>
    <dgm:pt modelId="{C366D44B-E9B4-47C5-846F-A43259C0274B}" type="pres">
      <dgm:prSet presAssocID="{8FB2F4F5-50CD-4470-99F3-4D18B9148372}" presName="FiveNodes_2" presStyleLbl="node1" presStyleIdx="1" presStyleCnt="5" custLinFactNeighborX="-130" custLinFactNeighborY="13972">
        <dgm:presLayoutVars>
          <dgm:bulletEnabled val="1"/>
        </dgm:presLayoutVars>
      </dgm:prSet>
      <dgm:spPr/>
    </dgm:pt>
    <dgm:pt modelId="{738C3646-54B2-4307-99A0-55F037005315}" type="pres">
      <dgm:prSet presAssocID="{8FB2F4F5-50CD-4470-99F3-4D18B9148372}" presName="FiveNodes_3" presStyleLbl="node1" presStyleIdx="2" presStyleCnt="5" custScaleY="55223" custLinFactNeighborX="914" custLinFactNeighborY="-7984">
        <dgm:presLayoutVars>
          <dgm:bulletEnabled val="1"/>
        </dgm:presLayoutVars>
      </dgm:prSet>
      <dgm:spPr/>
    </dgm:pt>
    <dgm:pt modelId="{3BF73E69-D703-4A2F-9981-80F383264209}" type="pres">
      <dgm:prSet presAssocID="{8FB2F4F5-50CD-4470-99F3-4D18B9148372}" presName="FiveNodes_4" presStyleLbl="node1" presStyleIdx="3" presStyleCnt="5" custScaleY="96616" custLinFactNeighborX="130" custLinFactNeighborY="-26613">
        <dgm:presLayoutVars>
          <dgm:bulletEnabled val="1"/>
        </dgm:presLayoutVars>
      </dgm:prSet>
      <dgm:spPr/>
    </dgm:pt>
    <dgm:pt modelId="{CD647F3B-5F4E-4746-8431-7C15095CC0BA}" type="pres">
      <dgm:prSet presAssocID="{8FB2F4F5-50CD-4470-99F3-4D18B9148372}" presName="FiveNodes_5" presStyleLbl="node1" presStyleIdx="4" presStyleCnt="5" custScaleY="127363" custLinFactNeighborX="-261" custLinFactNeighborY="-11975">
        <dgm:presLayoutVars>
          <dgm:bulletEnabled val="1"/>
        </dgm:presLayoutVars>
      </dgm:prSet>
      <dgm:spPr/>
    </dgm:pt>
    <dgm:pt modelId="{AC60B978-970C-44B2-94D6-6D84B8146AA1}" type="pres">
      <dgm:prSet presAssocID="{8FB2F4F5-50CD-4470-99F3-4D18B9148372}" presName="FiveConn_1-2" presStyleLbl="fgAccFollowNode1" presStyleIdx="0" presStyleCnt="4" custScaleY="137879" custLinFactNeighborX="1024" custLinFactNeighborY="-1024">
        <dgm:presLayoutVars>
          <dgm:bulletEnabled val="1"/>
        </dgm:presLayoutVars>
      </dgm:prSet>
      <dgm:spPr/>
    </dgm:pt>
    <dgm:pt modelId="{F4E20E31-E9B8-4F01-84AE-CA597006067C}" type="pres">
      <dgm:prSet presAssocID="{8FB2F4F5-50CD-4470-99F3-4D18B9148372}" presName="FiveConn_2-3" presStyleLbl="fgAccFollowNode1" presStyleIdx="1" presStyleCnt="4" custScaleY="121112" custLinFactNeighborY="7567">
        <dgm:presLayoutVars>
          <dgm:bulletEnabled val="1"/>
        </dgm:presLayoutVars>
      </dgm:prSet>
      <dgm:spPr/>
    </dgm:pt>
    <dgm:pt modelId="{E5A08366-A241-41EE-89E8-F8EA83FC3333}" type="pres">
      <dgm:prSet presAssocID="{8FB2F4F5-50CD-4470-99F3-4D18B9148372}" presName="FiveConn_3-4" presStyleLbl="fgAccFollowNode1" presStyleIdx="2" presStyleCnt="4" custScaleY="160715" custLinFactNeighborX="-1023" custLinFactNeighborY="-4095">
        <dgm:presLayoutVars>
          <dgm:bulletEnabled val="1"/>
        </dgm:presLayoutVars>
      </dgm:prSet>
      <dgm:spPr/>
    </dgm:pt>
    <dgm:pt modelId="{9497AD0E-36BC-4520-9596-9518B6EDEB2E}" type="pres">
      <dgm:prSet presAssocID="{8FB2F4F5-50CD-4470-99F3-4D18B9148372}" presName="FiveConn_4-5" presStyleLbl="fgAccFollowNode1" presStyleIdx="3" presStyleCnt="4" custScaleY="138995" custLinFactNeighborX="8326" custLinFactNeighborY="-15374">
        <dgm:presLayoutVars>
          <dgm:bulletEnabled val="1"/>
        </dgm:presLayoutVars>
      </dgm:prSet>
      <dgm:spPr/>
    </dgm:pt>
    <dgm:pt modelId="{80A40BE5-A276-4352-93C3-8445FB621DB6}" type="pres">
      <dgm:prSet presAssocID="{8FB2F4F5-50CD-4470-99F3-4D18B9148372}" presName="FiveNodes_1_text" presStyleLbl="node1" presStyleIdx="4" presStyleCnt="5">
        <dgm:presLayoutVars>
          <dgm:bulletEnabled val="1"/>
        </dgm:presLayoutVars>
      </dgm:prSet>
      <dgm:spPr/>
    </dgm:pt>
    <dgm:pt modelId="{2276EBC4-8998-41DC-A90D-8DC7E6E91B59}" type="pres">
      <dgm:prSet presAssocID="{8FB2F4F5-50CD-4470-99F3-4D18B9148372}" presName="FiveNodes_2_text" presStyleLbl="node1" presStyleIdx="4" presStyleCnt="5">
        <dgm:presLayoutVars>
          <dgm:bulletEnabled val="1"/>
        </dgm:presLayoutVars>
      </dgm:prSet>
      <dgm:spPr/>
    </dgm:pt>
    <dgm:pt modelId="{AF4290FF-F094-44CF-99C2-5055E725581D}" type="pres">
      <dgm:prSet presAssocID="{8FB2F4F5-50CD-4470-99F3-4D18B9148372}" presName="FiveNodes_3_text" presStyleLbl="node1" presStyleIdx="4" presStyleCnt="5">
        <dgm:presLayoutVars>
          <dgm:bulletEnabled val="1"/>
        </dgm:presLayoutVars>
      </dgm:prSet>
      <dgm:spPr/>
    </dgm:pt>
    <dgm:pt modelId="{1A1D8FAD-4222-42DB-9A72-4910A8073CCA}" type="pres">
      <dgm:prSet presAssocID="{8FB2F4F5-50CD-4470-99F3-4D18B9148372}" presName="FiveNodes_4_text" presStyleLbl="node1" presStyleIdx="4" presStyleCnt="5">
        <dgm:presLayoutVars>
          <dgm:bulletEnabled val="1"/>
        </dgm:presLayoutVars>
      </dgm:prSet>
      <dgm:spPr/>
    </dgm:pt>
    <dgm:pt modelId="{AE24E896-83AA-49DB-BC55-6ECDBA9414D4}" type="pres">
      <dgm:prSet presAssocID="{8FB2F4F5-50CD-4470-99F3-4D18B9148372}" presName="FiveNodes_5_text" presStyleLbl="node1" presStyleIdx="4" presStyleCnt="5">
        <dgm:presLayoutVars>
          <dgm:bulletEnabled val="1"/>
        </dgm:presLayoutVars>
      </dgm:prSet>
      <dgm:spPr/>
    </dgm:pt>
  </dgm:ptLst>
  <dgm:cxnLst>
    <dgm:cxn modelId="{65AF2C02-2F39-4C7B-94E0-A816D4A2A808}" type="presOf" srcId="{4F2B95DB-0988-4A94-A640-2D4FFBA2B164}" destId="{C366D44B-E9B4-47C5-846F-A43259C0274B}" srcOrd="0" destOrd="0" presId="urn:microsoft.com/office/officeart/2005/8/layout/vProcess5"/>
    <dgm:cxn modelId="{F2C6BA13-6D82-450C-A18D-53E723E9E7B3}" srcId="{8FB2F4F5-50CD-4470-99F3-4D18B9148372}" destId="{A5F6CE24-9C35-4266-B1C0-8D5DB7A2EDF2}" srcOrd="4" destOrd="0" parTransId="{CB9CE845-8CA4-45A8-BB24-6606CF16C701}" sibTransId="{617818F9-852A-4C0F-81E8-9EDF599D7F88}"/>
    <dgm:cxn modelId="{E5B2F917-6E63-4013-9F81-DDB1DAFE8D80}" srcId="{8FB2F4F5-50CD-4470-99F3-4D18B9148372}" destId="{B1C519B4-1D46-4949-8CA2-7F728BAEA15D}" srcOrd="3" destOrd="0" parTransId="{A571D55E-3000-4AEE-AAD0-B8475980AD93}" sibTransId="{C66116B6-EE96-4DF2-B6F3-002996D05294}"/>
    <dgm:cxn modelId="{3001312A-619B-40BC-9FD4-4E6C4E87151A}" type="presOf" srcId="{8D65861F-CC7C-43B0-8EA3-FE8D6E1C4AB4}" destId="{738C3646-54B2-4307-99A0-55F037005315}" srcOrd="0" destOrd="0" presId="urn:microsoft.com/office/officeart/2005/8/layout/vProcess5"/>
    <dgm:cxn modelId="{76283A2E-4F20-4C98-8658-473FDC747BF3}" type="presOf" srcId="{50213F43-68BB-4DED-9CAE-7C6EC4C41C2D}" destId="{01039E93-063D-4533-ADC2-ABB45663CBDE}" srcOrd="0" destOrd="0" presId="urn:microsoft.com/office/officeart/2005/8/layout/vProcess5"/>
    <dgm:cxn modelId="{0A055730-85CA-4F99-BA5A-C463C15E3CF1}" type="presOf" srcId="{0718F33F-7463-4C47-9ED0-98B3C480B100}" destId="{E5A08366-A241-41EE-89E8-F8EA83FC3333}" srcOrd="0" destOrd="0" presId="urn:microsoft.com/office/officeart/2005/8/layout/vProcess5"/>
    <dgm:cxn modelId="{27B8E13B-24F6-4EB3-BDEC-DFCD6B7BF146}" type="presOf" srcId="{8D65861F-CC7C-43B0-8EA3-FE8D6E1C4AB4}" destId="{AF4290FF-F094-44CF-99C2-5055E725581D}" srcOrd="1" destOrd="0" presId="urn:microsoft.com/office/officeart/2005/8/layout/vProcess5"/>
    <dgm:cxn modelId="{36F85161-B430-473E-83A8-AD0D7DAC47EF}" type="presOf" srcId="{B1C519B4-1D46-4949-8CA2-7F728BAEA15D}" destId="{1A1D8FAD-4222-42DB-9A72-4910A8073CCA}" srcOrd="1" destOrd="0" presId="urn:microsoft.com/office/officeart/2005/8/layout/vProcess5"/>
    <dgm:cxn modelId="{04A46E4E-04FF-4632-9A29-7C82F731C6CF}" type="presOf" srcId="{A5F6CE24-9C35-4266-B1C0-8D5DB7A2EDF2}" destId="{CD647F3B-5F4E-4746-8431-7C15095CC0BA}" srcOrd="0" destOrd="0" presId="urn:microsoft.com/office/officeart/2005/8/layout/vProcess5"/>
    <dgm:cxn modelId="{7CAF2550-762A-4A8F-B24B-429DFC77CADF}" type="presOf" srcId="{C66116B6-EE96-4DF2-B6F3-002996D05294}" destId="{9497AD0E-36BC-4520-9596-9518B6EDEB2E}" srcOrd="0" destOrd="0" presId="urn:microsoft.com/office/officeart/2005/8/layout/vProcess5"/>
    <dgm:cxn modelId="{AA314753-7FC0-4AE8-A503-1BA1C87A9DDE}" srcId="{8FB2F4F5-50CD-4470-99F3-4D18B9148372}" destId="{8D65861F-CC7C-43B0-8EA3-FE8D6E1C4AB4}" srcOrd="2" destOrd="0" parTransId="{6742B294-12EE-412A-BCAC-AD6D4E8B6390}" sibTransId="{0718F33F-7463-4C47-9ED0-98B3C480B100}"/>
    <dgm:cxn modelId="{C9D2BD57-C70C-4FAB-A217-F576C7ACFA48}" type="presOf" srcId="{38D4611C-8A61-4332-9E0A-3D432D934BBF}" destId="{AC60B978-970C-44B2-94D6-6D84B8146AA1}" srcOrd="0" destOrd="0" presId="urn:microsoft.com/office/officeart/2005/8/layout/vProcess5"/>
    <dgm:cxn modelId="{D9FE5E58-41F2-44D0-AD87-3587989B05BE}" type="presOf" srcId="{A5F6CE24-9C35-4266-B1C0-8D5DB7A2EDF2}" destId="{AE24E896-83AA-49DB-BC55-6ECDBA9414D4}" srcOrd="1" destOrd="0" presId="urn:microsoft.com/office/officeart/2005/8/layout/vProcess5"/>
    <dgm:cxn modelId="{68A5FC9C-8257-482C-B6E7-89AC4C5D052D}" type="presOf" srcId="{13A05B99-69B6-4DB5-8763-87E1E944B7A2}" destId="{F4E20E31-E9B8-4F01-84AE-CA597006067C}" srcOrd="0" destOrd="0" presId="urn:microsoft.com/office/officeart/2005/8/layout/vProcess5"/>
    <dgm:cxn modelId="{1C6CA3AE-9B7A-437D-9762-01218835093D}" srcId="{8FB2F4F5-50CD-4470-99F3-4D18B9148372}" destId="{50213F43-68BB-4DED-9CAE-7C6EC4C41C2D}" srcOrd="0" destOrd="0" parTransId="{EC67F954-DD1D-4369-B69F-C6BF8F06A1CC}" sibTransId="{38D4611C-8A61-4332-9E0A-3D432D934BBF}"/>
    <dgm:cxn modelId="{CBB9B0B3-9EB1-4361-A0F4-413492400BEB}" type="presOf" srcId="{4F2B95DB-0988-4A94-A640-2D4FFBA2B164}" destId="{2276EBC4-8998-41DC-A90D-8DC7E6E91B59}" srcOrd="1" destOrd="0" presId="urn:microsoft.com/office/officeart/2005/8/layout/vProcess5"/>
    <dgm:cxn modelId="{F8847CC5-9A45-4EA9-88C3-7A987CB3A3A0}" type="presOf" srcId="{8FB2F4F5-50CD-4470-99F3-4D18B9148372}" destId="{CB790BD3-7E62-4525-8641-112D11E943D3}" srcOrd="0" destOrd="0" presId="urn:microsoft.com/office/officeart/2005/8/layout/vProcess5"/>
    <dgm:cxn modelId="{6C1611CD-61CF-4ECC-96C8-A60131AEB295}" type="presOf" srcId="{B1C519B4-1D46-4949-8CA2-7F728BAEA15D}" destId="{3BF73E69-D703-4A2F-9981-80F383264209}" srcOrd="0" destOrd="0" presId="urn:microsoft.com/office/officeart/2005/8/layout/vProcess5"/>
    <dgm:cxn modelId="{EEF229E7-9E82-48EC-94D5-D58284B45579}" type="presOf" srcId="{50213F43-68BB-4DED-9CAE-7C6EC4C41C2D}" destId="{80A40BE5-A276-4352-93C3-8445FB621DB6}" srcOrd="1" destOrd="0" presId="urn:microsoft.com/office/officeart/2005/8/layout/vProcess5"/>
    <dgm:cxn modelId="{58E534EF-0CCF-4776-9F41-E0BB7BD93982}" srcId="{8FB2F4F5-50CD-4470-99F3-4D18B9148372}" destId="{4F2B95DB-0988-4A94-A640-2D4FFBA2B164}" srcOrd="1" destOrd="0" parTransId="{206BFB8F-F636-42BB-92A2-66AD14EE0214}" sibTransId="{13A05B99-69B6-4DB5-8763-87E1E944B7A2}"/>
    <dgm:cxn modelId="{1F442461-7938-4FCE-B589-792F0023C6BC}" type="presParOf" srcId="{CB790BD3-7E62-4525-8641-112D11E943D3}" destId="{AB8DE906-154D-4C06-8C5C-FB75188B4A2A}" srcOrd="0" destOrd="0" presId="urn:microsoft.com/office/officeart/2005/8/layout/vProcess5"/>
    <dgm:cxn modelId="{B91E0AE6-9DA7-4C4A-8A2B-0E7FD1DAFACD}" type="presParOf" srcId="{CB790BD3-7E62-4525-8641-112D11E943D3}" destId="{01039E93-063D-4533-ADC2-ABB45663CBDE}" srcOrd="1" destOrd="0" presId="urn:microsoft.com/office/officeart/2005/8/layout/vProcess5"/>
    <dgm:cxn modelId="{192241AC-0A85-45BF-8BBA-66E3A437F882}" type="presParOf" srcId="{CB790BD3-7E62-4525-8641-112D11E943D3}" destId="{C366D44B-E9B4-47C5-846F-A43259C0274B}" srcOrd="2" destOrd="0" presId="urn:microsoft.com/office/officeart/2005/8/layout/vProcess5"/>
    <dgm:cxn modelId="{41F30231-BDB6-4BA7-A546-80252754194B}" type="presParOf" srcId="{CB790BD3-7E62-4525-8641-112D11E943D3}" destId="{738C3646-54B2-4307-99A0-55F037005315}" srcOrd="3" destOrd="0" presId="urn:microsoft.com/office/officeart/2005/8/layout/vProcess5"/>
    <dgm:cxn modelId="{CF7DEC19-5391-4D75-804D-F1FA8C008926}" type="presParOf" srcId="{CB790BD3-7E62-4525-8641-112D11E943D3}" destId="{3BF73E69-D703-4A2F-9981-80F383264209}" srcOrd="4" destOrd="0" presId="urn:microsoft.com/office/officeart/2005/8/layout/vProcess5"/>
    <dgm:cxn modelId="{84412ED0-6580-424B-B853-17DDA575C35D}" type="presParOf" srcId="{CB790BD3-7E62-4525-8641-112D11E943D3}" destId="{CD647F3B-5F4E-4746-8431-7C15095CC0BA}" srcOrd="5" destOrd="0" presId="urn:microsoft.com/office/officeart/2005/8/layout/vProcess5"/>
    <dgm:cxn modelId="{D59FA394-D626-4681-B705-266C9018D8D3}" type="presParOf" srcId="{CB790BD3-7E62-4525-8641-112D11E943D3}" destId="{AC60B978-970C-44B2-94D6-6D84B8146AA1}" srcOrd="6" destOrd="0" presId="urn:microsoft.com/office/officeart/2005/8/layout/vProcess5"/>
    <dgm:cxn modelId="{87105DA0-4704-44E6-AD2D-208816ABD084}" type="presParOf" srcId="{CB790BD3-7E62-4525-8641-112D11E943D3}" destId="{F4E20E31-E9B8-4F01-84AE-CA597006067C}" srcOrd="7" destOrd="0" presId="urn:microsoft.com/office/officeart/2005/8/layout/vProcess5"/>
    <dgm:cxn modelId="{E39BF39A-D97D-4895-8F8C-AC7783DEAE31}" type="presParOf" srcId="{CB790BD3-7E62-4525-8641-112D11E943D3}" destId="{E5A08366-A241-41EE-89E8-F8EA83FC3333}" srcOrd="8" destOrd="0" presId="urn:microsoft.com/office/officeart/2005/8/layout/vProcess5"/>
    <dgm:cxn modelId="{2DDA259C-8A4F-4046-AF45-2B1DC9010C20}" type="presParOf" srcId="{CB790BD3-7E62-4525-8641-112D11E943D3}" destId="{9497AD0E-36BC-4520-9596-9518B6EDEB2E}" srcOrd="9" destOrd="0" presId="urn:microsoft.com/office/officeart/2005/8/layout/vProcess5"/>
    <dgm:cxn modelId="{E44216C6-DC55-42C5-8DE4-9526CDC0738D}" type="presParOf" srcId="{CB790BD3-7E62-4525-8641-112D11E943D3}" destId="{80A40BE5-A276-4352-93C3-8445FB621DB6}" srcOrd="10" destOrd="0" presId="urn:microsoft.com/office/officeart/2005/8/layout/vProcess5"/>
    <dgm:cxn modelId="{89590677-B79F-42AD-A8D4-3B752D96DA58}" type="presParOf" srcId="{CB790BD3-7E62-4525-8641-112D11E943D3}" destId="{2276EBC4-8998-41DC-A90D-8DC7E6E91B59}" srcOrd="11" destOrd="0" presId="urn:microsoft.com/office/officeart/2005/8/layout/vProcess5"/>
    <dgm:cxn modelId="{E2D01886-2257-4C06-9B73-8A136797C18E}" type="presParOf" srcId="{CB790BD3-7E62-4525-8641-112D11E943D3}" destId="{AF4290FF-F094-44CF-99C2-5055E725581D}" srcOrd="12" destOrd="0" presId="urn:microsoft.com/office/officeart/2005/8/layout/vProcess5"/>
    <dgm:cxn modelId="{EE0966B9-9AC6-45D2-89DC-1B25E292A8D7}" type="presParOf" srcId="{CB790BD3-7E62-4525-8641-112D11E943D3}" destId="{1A1D8FAD-4222-42DB-9A72-4910A8073CCA}" srcOrd="13" destOrd="0" presId="urn:microsoft.com/office/officeart/2005/8/layout/vProcess5"/>
    <dgm:cxn modelId="{F308F1E3-29CE-42BA-AC7E-D8340A3F6742}" type="presParOf" srcId="{CB790BD3-7E62-4525-8641-112D11E943D3}" destId="{AE24E896-83AA-49DB-BC55-6ECDBA9414D4}" srcOrd="14" destOrd="0" presId="urn:microsoft.com/office/officeart/2005/8/layout/vProcess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1039E93-063D-4533-ADC2-ABB45663CBDE}">
      <dsp:nvSpPr>
        <dsp:cNvPr id="0" name=""/>
        <dsp:cNvSpPr/>
      </dsp:nvSpPr>
      <dsp:spPr>
        <a:xfrm>
          <a:off x="9491" y="92571"/>
          <a:ext cx="7301247" cy="1431607"/>
        </a:xfrm>
        <a:prstGeom prst="roundRect">
          <a:avLst>
            <a:gd name="adj" fmla="val 10000"/>
          </a:avLst>
        </a:prstGeom>
        <a:solidFill>
          <a:schemeClr val="accent1">
            <a:alpha val="9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l" defTabSz="466725">
            <a:lnSpc>
              <a:spcPct val="90000"/>
            </a:lnSpc>
            <a:spcBef>
              <a:spcPct val="0"/>
            </a:spcBef>
            <a:spcAft>
              <a:spcPct val="35000"/>
            </a:spcAft>
            <a:buNone/>
          </a:pPr>
          <a:r>
            <a:rPr lang="pt-PT" sz="1050" kern="1200">
              <a:effectLst/>
              <a:latin typeface="Verdana" panose="020B0604030504040204" pitchFamily="34" charset="0"/>
              <a:ea typeface="Verdana" panose="020B0604030504040204" pitchFamily="34" charset="0"/>
              <a:cs typeface="+mn-cs"/>
            </a:rPr>
            <a:t>A análise da Ecomodulação da embalagem, de acordo com a tabela constante do Anexo VI da Portaria n.º 150/2024/1, de 8 de abril, é determinada pela análise do corpo da embalagem, mesmo que os componentes sejam destacáveis/concebidos para serem destacados. A aplicação da Ecomodulação é feita à embalagem como um todo.</a:t>
          </a:r>
          <a:endParaRPr lang="pt-PT" sz="1050" kern="1200">
            <a:latin typeface="Verdana" panose="020B0604030504040204" pitchFamily="34" charset="0"/>
            <a:ea typeface="Verdana" panose="020B0604030504040204" pitchFamily="34" charset="0"/>
          </a:endParaRPr>
        </a:p>
      </dsp:txBody>
      <dsp:txXfrm>
        <a:off x="51421" y="134501"/>
        <a:ext cx="5588933" cy="1347747"/>
      </dsp:txXfrm>
    </dsp:sp>
    <dsp:sp modelId="{C366D44B-E9B4-47C5-846F-A43259C0274B}">
      <dsp:nvSpPr>
        <dsp:cNvPr id="0" name=""/>
        <dsp:cNvSpPr/>
      </dsp:nvSpPr>
      <dsp:spPr>
        <a:xfrm>
          <a:off x="535731" y="1732533"/>
          <a:ext cx="7301247" cy="1431607"/>
        </a:xfrm>
        <a:prstGeom prst="roundRect">
          <a:avLst>
            <a:gd name="adj" fmla="val 10000"/>
          </a:avLst>
        </a:prstGeom>
        <a:solidFill>
          <a:schemeClr val="accent1">
            <a:alpha val="90000"/>
            <a:hueOff val="0"/>
            <a:satOff val="0"/>
            <a:lumOff val="0"/>
            <a:alphaOff val="-1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l" defTabSz="466725">
            <a:lnSpc>
              <a:spcPct val="90000"/>
            </a:lnSpc>
            <a:spcBef>
              <a:spcPct val="0"/>
            </a:spcBef>
            <a:spcAft>
              <a:spcPct val="35000"/>
            </a:spcAft>
            <a:buNone/>
          </a:pPr>
          <a:endParaRPr lang="pt-PT" sz="1050" kern="1200">
            <a:latin typeface="Verdana" panose="020B0604030504040204" pitchFamily="34" charset="0"/>
            <a:ea typeface="Verdana" panose="020B0604030504040204" pitchFamily="34" charset="0"/>
          </a:endParaRPr>
        </a:p>
      </dsp:txBody>
      <dsp:txXfrm>
        <a:off x="577661" y="1774463"/>
        <a:ext cx="5741619" cy="1347747"/>
      </dsp:txXfrm>
    </dsp:sp>
    <dsp:sp modelId="{738C3646-54B2-4307-99A0-55F037005315}">
      <dsp:nvSpPr>
        <dsp:cNvPr id="0" name=""/>
        <dsp:cNvSpPr/>
      </dsp:nvSpPr>
      <dsp:spPr>
        <a:xfrm>
          <a:off x="1157179" y="3369167"/>
          <a:ext cx="7301247" cy="790576"/>
        </a:xfrm>
        <a:prstGeom prst="roundRect">
          <a:avLst>
            <a:gd name="adj" fmla="val 10000"/>
          </a:avLst>
        </a:prstGeom>
        <a:solidFill>
          <a:schemeClr val="accent1">
            <a:alpha val="90000"/>
            <a:hueOff val="0"/>
            <a:satOff val="0"/>
            <a:lumOff val="0"/>
            <a:alphaOff val="-2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l"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Nas embalagens </a:t>
          </a:r>
          <a:r>
            <a:rPr lang="pt-PT" sz="1050" b="1" kern="1200">
              <a:latin typeface="Verdana" panose="020B0604030504040204" pitchFamily="34" charset="0"/>
              <a:ea typeface="Verdana" panose="020B0604030504040204" pitchFamily="34" charset="0"/>
            </a:rPr>
            <a:t>Multipack</a:t>
          </a:r>
          <a:r>
            <a:rPr lang="pt-PT" sz="1050" kern="1200">
              <a:latin typeface="Verdana" panose="020B0604030504040204" pitchFamily="34" charset="0"/>
              <a:ea typeface="Verdana" panose="020B0604030504040204" pitchFamily="34" charset="0"/>
            </a:rPr>
            <a:t> cada uma das embalagens deve ser analisada de forma independente, considerando, para cada uma delas, os critérios definidos para o respetivo material do corpo da embalagem.</a:t>
          </a:r>
        </a:p>
      </dsp:txBody>
      <dsp:txXfrm>
        <a:off x="1180334" y="3392322"/>
        <a:ext cx="5779169" cy="744266"/>
      </dsp:txXfrm>
    </dsp:sp>
    <dsp:sp modelId="{3BF73E69-D703-4A2F-9981-80F383264209}">
      <dsp:nvSpPr>
        <dsp:cNvPr id="0" name=""/>
        <dsp:cNvSpPr/>
      </dsp:nvSpPr>
      <dsp:spPr>
        <a:xfrm>
          <a:off x="1645160" y="4436622"/>
          <a:ext cx="7301247" cy="1383162"/>
        </a:xfrm>
        <a:prstGeom prst="roundRect">
          <a:avLst>
            <a:gd name="adj" fmla="val 10000"/>
          </a:avLst>
        </a:prstGeom>
        <a:solidFill>
          <a:schemeClr val="accent1">
            <a:alpha val="90000"/>
            <a:hueOff val="0"/>
            <a:satOff val="0"/>
            <a:lumOff val="0"/>
            <a:alphaOff val="-3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l"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Nos produtos com M</a:t>
          </a:r>
          <a:r>
            <a:rPr lang="pt-PT" sz="1050" b="1" kern="1200">
              <a:latin typeface="Verdana" panose="020B0604030504040204" pitchFamily="34" charset="0"/>
              <a:ea typeface="Verdana" panose="020B0604030504040204" pitchFamily="34" charset="0"/>
            </a:rPr>
            <a:t>ulti-Embalagem</a:t>
          </a:r>
          <a:r>
            <a:rPr lang="pt-PT" sz="1050" kern="1200">
              <a:latin typeface="Verdana" panose="020B0604030504040204" pitchFamily="34" charset="0"/>
              <a:ea typeface="Verdana" panose="020B0604030504040204" pitchFamily="34" charset="0"/>
            </a:rPr>
            <a:t> cada uma das embalagens deve ser analisada de forma independente, considerando, para cada uma delas, os critérios definidos para o respetivo material de cada embalagem. </a:t>
          </a:r>
        </a:p>
        <a:p>
          <a:pPr marL="0" lvl="0" indent="0" algn="l"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Exemplo: embalagem de cereais composta por uma caixa de cartão e um saco de plástico. Cada uma das embalagens deve ser analisada de forma independente, considerando, para cada uma delas, os critérios definidos para o respetivo material do corpo da embalagem.</a:t>
          </a:r>
        </a:p>
      </dsp:txBody>
      <dsp:txXfrm>
        <a:off x="1685671" y="4477133"/>
        <a:ext cx="5744457" cy="1302140"/>
      </dsp:txXfrm>
    </dsp:sp>
    <dsp:sp modelId="{CD647F3B-5F4E-4746-8431-7C15095CC0BA}">
      <dsp:nvSpPr>
        <dsp:cNvPr id="0" name=""/>
        <dsp:cNvSpPr/>
      </dsp:nvSpPr>
      <dsp:spPr>
        <a:xfrm>
          <a:off x="2161835" y="6056535"/>
          <a:ext cx="7301247" cy="1823338"/>
        </a:xfrm>
        <a:prstGeom prst="roundRect">
          <a:avLst>
            <a:gd name="adj" fmla="val 10000"/>
          </a:avLst>
        </a:prstGeom>
        <a:solidFill>
          <a:schemeClr val="accent1">
            <a:alpha val="90000"/>
            <a:hueOff val="0"/>
            <a:satOff val="0"/>
            <a:lumOff val="0"/>
            <a:alphaOff val="-4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l"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Relativamente às </a:t>
          </a:r>
          <a:r>
            <a:rPr lang="pt-PT" sz="1050" b="1" kern="1200">
              <a:latin typeface="Verdana" panose="020B0604030504040204" pitchFamily="34" charset="0"/>
              <a:ea typeface="Verdana" panose="020B0604030504040204" pitchFamily="34" charset="0"/>
            </a:rPr>
            <a:t>embalagens compósitas ou embalagens constituídas por mais do que um material</a:t>
          </a:r>
          <a:r>
            <a:rPr lang="pt-PT" sz="1050" kern="1200">
              <a:latin typeface="Verdana" panose="020B0604030504040204" pitchFamily="34" charset="0"/>
              <a:ea typeface="Verdana" panose="020B0604030504040204" pitchFamily="34" charset="0"/>
            </a:rPr>
            <a:t>, o peso das mesmas deve ser distribuído pelos vários materiais e declarado separadamente em cada material constituinte. Nos casos em que exista um material com um peso ≤5% relativamente ao peso total da embalagem, a quantidade desse material pode não ser declarado separadamente devendo ser alocada ao material predominante, ou dividida pelos restantes materiais quando estes têm igual peso. (consultar FAQ  C12 do documento de FAQ do Registo de Produtores através do link: https://apambiente.pt/sites/default/files/_Residuos/FluxosEspecificosResiduos/RAP/FAQRegisto.pdf )</a:t>
          </a:r>
        </a:p>
      </dsp:txBody>
      <dsp:txXfrm>
        <a:off x="2215239" y="6109939"/>
        <a:ext cx="5718671" cy="1716530"/>
      </dsp:txXfrm>
    </dsp:sp>
    <dsp:sp modelId="{AC60B978-970C-44B2-94D6-6D84B8146AA1}">
      <dsp:nvSpPr>
        <dsp:cNvPr id="0" name=""/>
        <dsp:cNvSpPr/>
      </dsp:nvSpPr>
      <dsp:spPr>
        <a:xfrm>
          <a:off x="6380230" y="762166"/>
          <a:ext cx="930544" cy="1283026"/>
        </a:xfrm>
        <a:prstGeom prst="downArrow">
          <a:avLst>
            <a:gd name="adj1" fmla="val 55000"/>
            <a:gd name="adj2" fmla="val 45000"/>
          </a:avLst>
        </a:prstGeom>
        <a:solidFill>
          <a:schemeClr val="accent1">
            <a:alpha val="90000"/>
            <a:tint val="40000"/>
            <a:hueOff val="0"/>
            <a:satOff val="0"/>
            <a:lumOff val="0"/>
            <a:alphaOff val="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vert270"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Componentes</a:t>
          </a:r>
        </a:p>
      </dsp:txBody>
      <dsp:txXfrm>
        <a:off x="6589602" y="762166"/>
        <a:ext cx="511800" cy="1052716"/>
      </dsp:txXfrm>
    </dsp:sp>
    <dsp:sp modelId="{F4E20E31-E9B8-4F01-84AE-CA597006067C}">
      <dsp:nvSpPr>
        <dsp:cNvPr id="0" name=""/>
        <dsp:cNvSpPr/>
      </dsp:nvSpPr>
      <dsp:spPr>
        <a:xfrm>
          <a:off x="6915925" y="2550564"/>
          <a:ext cx="930544" cy="1127001"/>
        </a:xfrm>
        <a:prstGeom prst="downArrow">
          <a:avLst>
            <a:gd name="adj1" fmla="val 55000"/>
            <a:gd name="adj2" fmla="val 45000"/>
          </a:avLst>
        </a:prstGeom>
        <a:solidFill>
          <a:schemeClr val="accent1">
            <a:alpha val="90000"/>
            <a:tint val="40000"/>
            <a:hueOff val="0"/>
            <a:satOff val="0"/>
            <a:lumOff val="0"/>
            <a:alphaOff val="-13333"/>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vert270"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Multipack</a:t>
          </a:r>
        </a:p>
      </dsp:txBody>
      <dsp:txXfrm>
        <a:off x="7125297" y="2550564"/>
        <a:ext cx="511800" cy="896691"/>
      </dsp:txXfrm>
    </dsp:sp>
    <dsp:sp modelId="{E5A08366-A241-41EE-89E8-F8EA83FC3333}">
      <dsp:nvSpPr>
        <dsp:cNvPr id="0" name=""/>
        <dsp:cNvSpPr/>
      </dsp:nvSpPr>
      <dsp:spPr>
        <a:xfrm>
          <a:off x="7451628" y="3864364"/>
          <a:ext cx="930544" cy="1495525"/>
        </a:xfrm>
        <a:prstGeom prst="downArrow">
          <a:avLst>
            <a:gd name="adj1" fmla="val 55000"/>
            <a:gd name="adj2" fmla="val 45000"/>
          </a:avLst>
        </a:prstGeom>
        <a:solidFill>
          <a:schemeClr val="accent1">
            <a:alpha val="90000"/>
            <a:tint val="40000"/>
            <a:hueOff val="0"/>
            <a:satOff val="0"/>
            <a:lumOff val="0"/>
            <a:alphaOff val="-26667"/>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vert270"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Multi-Embalagem</a:t>
          </a:r>
        </a:p>
      </dsp:txBody>
      <dsp:txXfrm>
        <a:off x="7661000" y="3864364"/>
        <a:ext cx="511800" cy="1265215"/>
      </dsp:txXfrm>
    </dsp:sp>
    <dsp:sp modelId="{9497AD0E-36BC-4520-9596-9518B6EDEB2E}">
      <dsp:nvSpPr>
        <dsp:cNvPr id="0" name=""/>
        <dsp:cNvSpPr/>
      </dsp:nvSpPr>
      <dsp:spPr>
        <a:xfrm>
          <a:off x="8083848" y="5506814"/>
          <a:ext cx="930544" cy="1293411"/>
        </a:xfrm>
        <a:prstGeom prst="downArrow">
          <a:avLst>
            <a:gd name="adj1" fmla="val 55000"/>
            <a:gd name="adj2" fmla="val 45000"/>
          </a:avLst>
        </a:prstGeom>
        <a:solidFill>
          <a:schemeClr val="accent1">
            <a:alpha val="90000"/>
            <a:tint val="40000"/>
            <a:hueOff val="0"/>
            <a:satOff val="0"/>
            <a:lumOff val="0"/>
            <a:alphaOff val="-40000"/>
          </a:schemeClr>
        </a:solidFill>
        <a:ln w="1905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vert270"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pt-PT" sz="1050" kern="1200">
              <a:latin typeface="Verdana" panose="020B0604030504040204" pitchFamily="34" charset="0"/>
              <a:ea typeface="Verdana" panose="020B0604030504040204" pitchFamily="34" charset="0"/>
            </a:rPr>
            <a:t>Compósitas e multimaterial</a:t>
          </a:r>
        </a:p>
      </dsp:txBody>
      <dsp:txXfrm>
        <a:off x="8293220" y="5506814"/>
        <a:ext cx="511800" cy="1063101"/>
      </dsp:txXfrm>
    </dsp:sp>
  </dsp:spTree>
</dsp:drawing>
</file>

<file path=xl/diagrams/layout1.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130406</xdr:rowOff>
    </xdr:from>
    <xdr:to>
      <xdr:col>1</xdr:col>
      <xdr:colOff>17490</xdr:colOff>
      <xdr:row>57</xdr:row>
      <xdr:rowOff>19050</xdr:rowOff>
    </xdr:to>
    <xdr:sp macro="" textlink="">
      <xdr:nvSpPr>
        <xdr:cNvPr id="17" name="Retângulo: Cantos Superiores Cortados 16">
          <a:extLst>
            <a:ext uri="{FF2B5EF4-FFF2-40B4-BE49-F238E27FC236}">
              <a16:creationId xmlns:a16="http://schemas.microsoft.com/office/drawing/2014/main" id="{E6E5F624-39E0-4EBD-97A0-F78FF1F4C1C6}"/>
            </a:ext>
          </a:extLst>
        </xdr:cNvPr>
        <xdr:cNvSpPr/>
      </xdr:nvSpPr>
      <xdr:spPr>
        <a:xfrm flipV="1">
          <a:off x="0" y="6474056"/>
          <a:ext cx="284190" cy="4041544"/>
        </a:xfrm>
        <a:prstGeom prst="snip2SameRect">
          <a:avLst>
            <a:gd name="adj1" fmla="val 0"/>
            <a:gd name="adj2" fmla="val 0"/>
          </a:avLst>
        </a:prstGeom>
        <a:solidFill>
          <a:srgbClr val="88CDE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1</xdr:col>
      <xdr:colOff>709611</xdr:colOff>
      <xdr:row>3</xdr:row>
      <xdr:rowOff>171449</xdr:rowOff>
    </xdr:from>
    <xdr:to>
      <xdr:col>14</xdr:col>
      <xdr:colOff>561975</xdr:colOff>
      <xdr:row>47</xdr:row>
      <xdr:rowOff>161925</xdr:rowOff>
    </xdr:to>
    <xdr:graphicFrame macro="">
      <xdr:nvGraphicFramePr>
        <xdr:cNvPr id="3" name="Diagrama 2">
          <a:extLst>
            <a:ext uri="{FF2B5EF4-FFF2-40B4-BE49-F238E27FC236}">
              <a16:creationId xmlns:a16="http://schemas.microsoft.com/office/drawing/2014/main" id="{C06F8E60-3974-C035-2E0E-98F79E44F71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1284535</xdr:colOff>
      <xdr:row>13</xdr:row>
      <xdr:rowOff>75723</xdr:rowOff>
    </xdr:from>
    <xdr:to>
      <xdr:col>10</xdr:col>
      <xdr:colOff>359526</xdr:colOff>
      <xdr:row>20</xdr:row>
      <xdr:rowOff>46673</xdr:rowOff>
    </xdr:to>
    <xdr:sp macro="" textlink="">
      <xdr:nvSpPr>
        <xdr:cNvPr id="10" name="CaixaDeTexto 10">
          <a:extLst>
            <a:ext uri="{FF2B5EF4-FFF2-40B4-BE49-F238E27FC236}">
              <a16:creationId xmlns:a16="http://schemas.microsoft.com/office/drawing/2014/main" id="{ED93E43A-172D-D06F-6DF1-B679BA8FB3BF}"/>
            </a:ext>
          </a:extLst>
        </xdr:cNvPr>
        <xdr:cNvSpPr txBox="1"/>
      </xdr:nvSpPr>
      <xdr:spPr>
        <a:xfrm>
          <a:off x="1551235" y="2609373"/>
          <a:ext cx="5961566" cy="123777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050">
              <a:solidFill>
                <a:schemeClr val="bg1"/>
              </a:solidFill>
              <a:latin typeface="Verdana" panose="020B0604030504040204" pitchFamily="34" charset="0"/>
              <a:ea typeface="Verdana" panose="020B0604030504040204" pitchFamily="34" charset="0"/>
            </a:rPr>
            <a:t>   Quando o peso dos </a:t>
          </a:r>
          <a:r>
            <a:rPr lang="pt-PT" sz="1050" b="1">
              <a:solidFill>
                <a:schemeClr val="bg1"/>
              </a:solidFill>
              <a:latin typeface="Verdana" panose="020B0604030504040204" pitchFamily="34" charset="0"/>
              <a:ea typeface="Verdana" panose="020B0604030504040204" pitchFamily="34" charset="0"/>
            </a:rPr>
            <a:t>componentes</a:t>
          </a:r>
          <a:r>
            <a:rPr lang="pt-PT" sz="1050">
              <a:solidFill>
                <a:schemeClr val="bg1"/>
              </a:solidFill>
              <a:latin typeface="Verdana" panose="020B0604030504040204" pitchFamily="34" charset="0"/>
              <a:ea typeface="Verdana" panose="020B0604030504040204" pitchFamily="34" charset="0"/>
            </a:rPr>
            <a:t> é:</a:t>
          </a:r>
        </a:p>
        <a:p>
          <a:endParaRPr lang="pt-PT" sz="1050">
            <a:solidFill>
              <a:schemeClr val="bg1"/>
            </a:solidFill>
            <a:latin typeface="Verdana" panose="020B0604030504040204" pitchFamily="34" charset="0"/>
            <a:ea typeface="Verdana" panose="020B0604030504040204" pitchFamily="34" charset="0"/>
          </a:endParaRPr>
        </a:p>
        <a:p>
          <a:pPr marL="285750" lvl="0" indent="-285750">
            <a:buFont typeface="Arial" panose="020B0604020202020204" pitchFamily="34" charset="0"/>
            <a:buChar char="•"/>
          </a:pPr>
          <a:r>
            <a:rPr lang="pt-PT" sz="1050" b="1">
              <a:solidFill>
                <a:schemeClr val="bg1"/>
              </a:solidFill>
              <a:latin typeface="Verdana" panose="020B0604030504040204" pitchFamily="34" charset="0"/>
              <a:ea typeface="Verdana" panose="020B0604030504040204" pitchFamily="34" charset="0"/>
            </a:rPr>
            <a:t>≤5 % </a:t>
          </a:r>
          <a:r>
            <a:rPr lang="pt-PT" sz="1050">
              <a:solidFill>
                <a:schemeClr val="bg1"/>
              </a:solidFill>
              <a:latin typeface="Verdana" panose="020B0604030504040204" pitchFamily="34" charset="0"/>
              <a:ea typeface="Verdana" panose="020B0604030504040204" pitchFamily="34" charset="0"/>
            </a:rPr>
            <a:t>do peso total da embalagem, o peso dessas componentes </a:t>
          </a:r>
          <a:r>
            <a:rPr lang="pt-PT" sz="1050" b="1" u="sng">
              <a:solidFill>
                <a:schemeClr val="bg1"/>
              </a:solidFill>
              <a:latin typeface="Verdana" panose="020B0604030504040204" pitchFamily="34" charset="0"/>
              <a:ea typeface="Verdana" panose="020B0604030504040204" pitchFamily="34" charset="0"/>
            </a:rPr>
            <a:t>pode ser</a:t>
          </a:r>
          <a:r>
            <a:rPr lang="pt-PT" sz="1050">
              <a:solidFill>
                <a:schemeClr val="bg1"/>
              </a:solidFill>
              <a:latin typeface="Verdana" panose="020B0604030504040204" pitchFamily="34" charset="0"/>
              <a:ea typeface="Verdana" panose="020B0604030504040204" pitchFamily="34" charset="0"/>
            </a:rPr>
            <a:t>:</a:t>
          </a:r>
        </a:p>
        <a:p>
          <a:pPr marL="742950" lvl="1" indent="-285750">
            <a:buFont typeface="Arial" panose="020B0604020202020204" pitchFamily="34" charset="0"/>
            <a:buChar char="•"/>
          </a:pPr>
          <a:r>
            <a:rPr lang="pt-PT" sz="1050">
              <a:solidFill>
                <a:schemeClr val="bg1"/>
              </a:solidFill>
              <a:latin typeface="Verdana" panose="020B0604030504040204" pitchFamily="34" charset="0"/>
              <a:ea typeface="Verdana" panose="020B0604030504040204" pitchFamily="34" charset="0"/>
            </a:rPr>
            <a:t>Declarado no material do corpo principal da embalagem, </a:t>
          </a:r>
          <a:r>
            <a:rPr lang="pt-PT" sz="1050" u="sng">
              <a:solidFill>
                <a:schemeClr val="bg1"/>
              </a:solidFill>
              <a:latin typeface="Verdana" panose="020B0604030504040204" pitchFamily="34" charset="0"/>
              <a:ea typeface="Verdana" panose="020B0604030504040204" pitchFamily="34" charset="0"/>
            </a:rPr>
            <a:t>ou</a:t>
          </a:r>
        </a:p>
        <a:p>
          <a:pPr marL="742950" lvl="1" indent="-285750">
            <a:buFont typeface="Arial" panose="020B0604020202020204" pitchFamily="34" charset="0"/>
            <a:buChar char="•"/>
          </a:pPr>
          <a:r>
            <a:rPr lang="pt-PT" sz="1050">
              <a:solidFill>
                <a:schemeClr val="bg1"/>
              </a:solidFill>
              <a:latin typeface="Verdana" panose="020B0604030504040204" pitchFamily="34" charset="0"/>
              <a:ea typeface="Verdana" panose="020B0604030504040204" pitchFamily="34" charset="0"/>
            </a:rPr>
            <a:t>Declarado separadamente pelos materiais respetivos desses componentes</a:t>
          </a:r>
        </a:p>
        <a:p>
          <a:pPr marL="285750" indent="-285750">
            <a:buFont typeface="Arial" panose="020B0604020202020204" pitchFamily="34" charset="0"/>
            <a:buChar char="•"/>
          </a:pPr>
          <a:r>
            <a:rPr lang="pt-PT" sz="1050" b="1">
              <a:solidFill>
                <a:schemeClr val="bg1"/>
              </a:solidFill>
              <a:latin typeface="Verdana" panose="020B0604030504040204" pitchFamily="34" charset="0"/>
              <a:ea typeface="Verdana" panose="020B0604030504040204" pitchFamily="34" charset="0"/>
            </a:rPr>
            <a:t>&gt;5 %</a:t>
          </a:r>
          <a:r>
            <a:rPr lang="pt-PT" sz="1050">
              <a:solidFill>
                <a:schemeClr val="bg1"/>
              </a:solidFill>
              <a:latin typeface="Verdana" panose="020B0604030504040204" pitchFamily="34" charset="0"/>
              <a:ea typeface="Verdana" panose="020B0604030504040204" pitchFamily="34" charset="0"/>
            </a:rPr>
            <a:t>, o peso dessas componentes tem de ser </a:t>
          </a:r>
          <a:r>
            <a:rPr lang="pt-PT" sz="1050" b="1" u="sng">
              <a:solidFill>
                <a:schemeClr val="bg1"/>
              </a:solidFill>
              <a:latin typeface="Verdana" panose="020B0604030504040204" pitchFamily="34" charset="0"/>
              <a:ea typeface="Verdana" panose="020B0604030504040204" pitchFamily="34" charset="0"/>
            </a:rPr>
            <a:t>obrigatoriamente</a:t>
          </a:r>
          <a:r>
            <a:rPr lang="pt-PT" sz="1050" u="none">
              <a:solidFill>
                <a:schemeClr val="bg1"/>
              </a:solidFill>
              <a:latin typeface="Verdana" panose="020B0604030504040204" pitchFamily="34" charset="0"/>
              <a:ea typeface="Verdana" panose="020B0604030504040204" pitchFamily="34" charset="0"/>
            </a:rPr>
            <a:t> </a:t>
          </a:r>
          <a:r>
            <a:rPr lang="pt-PT" sz="1050">
              <a:solidFill>
                <a:schemeClr val="bg1"/>
              </a:solidFill>
              <a:latin typeface="Verdana" panose="020B0604030504040204" pitchFamily="34" charset="0"/>
              <a:ea typeface="Verdana" panose="020B0604030504040204" pitchFamily="34" charset="0"/>
            </a:rPr>
            <a:t>declarado separadamente pelos materiais respetivos</a:t>
          </a:r>
        </a:p>
      </xdr:txBody>
    </xdr:sp>
    <xdr:clientData/>
  </xdr:twoCellAnchor>
  <xdr:twoCellAnchor>
    <xdr:from>
      <xdr:col>0</xdr:col>
      <xdr:colOff>0</xdr:colOff>
      <xdr:row>18</xdr:row>
      <xdr:rowOff>18009</xdr:rowOff>
    </xdr:from>
    <xdr:to>
      <xdr:col>1</xdr:col>
      <xdr:colOff>17490</xdr:colOff>
      <xdr:row>39</xdr:row>
      <xdr:rowOff>17559</xdr:rowOff>
    </xdr:to>
    <xdr:sp macro="" textlink="">
      <xdr:nvSpPr>
        <xdr:cNvPr id="15" name="Retângulo: Cantos Superiores Cortados 14">
          <a:extLst>
            <a:ext uri="{FF2B5EF4-FFF2-40B4-BE49-F238E27FC236}">
              <a16:creationId xmlns:a16="http://schemas.microsoft.com/office/drawing/2014/main" id="{A3829528-D8B0-4D9A-8AC9-C85480B14CD8}"/>
            </a:ext>
          </a:extLst>
        </xdr:cNvPr>
        <xdr:cNvSpPr/>
      </xdr:nvSpPr>
      <xdr:spPr>
        <a:xfrm flipV="1">
          <a:off x="0" y="3275559"/>
          <a:ext cx="284190" cy="3600000"/>
        </a:xfrm>
        <a:prstGeom prst="snip2SameRect">
          <a:avLst>
            <a:gd name="adj1" fmla="val 50000"/>
            <a:gd name="adj2" fmla="val 0"/>
          </a:avLst>
        </a:prstGeom>
        <a:solidFill>
          <a:srgbClr val="1D85B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0</xdr:col>
      <xdr:colOff>0</xdr:colOff>
      <xdr:row>0</xdr:row>
      <xdr:rowOff>0</xdr:rowOff>
    </xdr:from>
    <xdr:to>
      <xdr:col>1</xdr:col>
      <xdr:colOff>21300</xdr:colOff>
      <xdr:row>19</xdr:row>
      <xdr:rowOff>171000</xdr:rowOff>
    </xdr:to>
    <xdr:sp macro="" textlink="">
      <xdr:nvSpPr>
        <xdr:cNvPr id="5" name="Retângulo: Cantos Superiores Cortados 4">
          <a:extLst>
            <a:ext uri="{FF2B5EF4-FFF2-40B4-BE49-F238E27FC236}">
              <a16:creationId xmlns:a16="http://schemas.microsoft.com/office/drawing/2014/main" id="{48BF3EA5-AF0E-D464-D206-BEBB0C516A68}"/>
            </a:ext>
          </a:extLst>
        </xdr:cNvPr>
        <xdr:cNvSpPr/>
      </xdr:nvSpPr>
      <xdr:spPr>
        <a:xfrm flipV="1">
          <a:off x="0" y="0"/>
          <a:ext cx="288000" cy="3600000"/>
        </a:xfrm>
        <a:prstGeom prst="snip2SameRect">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V2\Geral\DEPARTAMENTO%20GEST&#195;O%20DE%20RES&#205;DUOS\Publica&#231;&#245;es\Caracteriza&#231;&#227;o%20dos%20Sistemas\2006\Outros%20ficheiros%20de%20trabalho\potencial%20de%20embalagens%20por%20sistema%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slaureano\AppData\Local\Microsoft\Windows\Temporary%20Internet%20Files\Content.Outlook\3MP6UIBJ\Decl%202007,%202008%20e%202009%20TODOS%20(08-1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V2\Geral\AUTFIL\Publica&#231;&#245;es\Caracteriza&#231;&#227;o%20dos%20Sistemas\2004\CARACTERIZA&#199;&#195;O%20dos%20sistemas%20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U"/>
      <sheetName val="CARACTERIZAÇÕES"/>
      <sheetName val="TAXAS DE HUMIDADE"/>
      <sheetName val="POTENCIAIS-MERCADO"/>
      <sheetName val="POT_CARACTERIZAÇÕES"/>
    </sheetNames>
    <sheetDataSet>
      <sheetData sheetId="0"/>
      <sheetData sheetId="1"/>
      <sheetData sheetId="2"/>
      <sheetData sheetId="3">
        <row r="45">
          <cell r="B45">
            <v>383816</v>
          </cell>
        </row>
        <row r="46">
          <cell r="B46">
            <v>287992</v>
          </cell>
        </row>
        <row r="47">
          <cell r="B47">
            <v>167595</v>
          </cell>
        </row>
        <row r="49">
          <cell r="B49">
            <v>41209</v>
          </cell>
        </row>
        <row r="50">
          <cell r="B50">
            <v>7864</v>
          </cell>
        </row>
        <row r="51">
          <cell r="B51">
            <v>26331</v>
          </cell>
        </row>
        <row r="52">
          <cell r="B52">
            <v>3588</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Decl EMB"/>
      <sheetName val="Decl FMPI Agrup por DMPI"/>
      <sheetName val="Decl FMPI"/>
      <sheetName val="CFA (15-04-2010)"/>
      <sheetName val="CFA DMPI (15-04-2010)"/>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minho"/>
      <sheetName val="Resulima"/>
      <sheetName val="Braval"/>
      <sheetName val="Amave"/>
      <sheetName val="Lipor"/>
      <sheetName val="Ambisousa"/>
      <sheetName val="Suldouro"/>
      <sheetName val="Resat"/>
      <sheetName val="Residuos Nordeste"/>
      <sheetName val="Rebat"/>
      <sheetName val="Residouro"/>
      <sheetName val="Valorlis"/>
      <sheetName val="Ersuc"/>
      <sheetName val="Ecobeirão"/>
      <sheetName val="Cova Beira"/>
      <sheetName val="Raia Pinhal"/>
      <sheetName val="Resioeste"/>
      <sheetName val="Resiurb"/>
      <sheetName val="Amartejo"/>
      <sheetName val="Tratolixo"/>
      <sheetName val="Valorsul"/>
      <sheetName val="Amarsul"/>
      <sheetName val="Gesamb"/>
      <sheetName val="Alcácer Sal"/>
      <sheetName val="Stg. Cacém"/>
      <sheetName val="Amcal"/>
      <sheetName val="Valnor"/>
      <sheetName val="Resialentejo"/>
      <sheetName val="Algar"/>
      <sheetName val="AMRAM"/>
      <sheetName val="AMISM"/>
      <sheetName val="Horta"/>
      <sheetName val="Angra Heroísmo"/>
      <sheetName val="TOTAL ADERENTES"/>
      <sheetName val="ret-pot-obj"/>
      <sheetName val="dados graf tota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ur-lex.europa.eu/legal-content/PT/TXT/?uri=CELEX%3A52021XC0607%2803%2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8FB52-68E3-4112-B718-CE870043F0CF}">
  <sheetPr>
    <pageSetUpPr fitToPage="1"/>
  </sheetPr>
  <dimension ref="B1:Q61"/>
  <sheetViews>
    <sheetView showGridLines="0" tabSelected="1" zoomScaleNormal="100" workbookViewId="0">
      <selection activeCell="B3" sqref="B3"/>
    </sheetView>
  </sheetViews>
  <sheetFormatPr defaultRowHeight="14.25" x14ac:dyDescent="0.2"/>
  <cols>
    <col min="1" max="1" width="3.5" customWidth="1"/>
    <col min="2" max="2" width="18.375" customWidth="1"/>
  </cols>
  <sheetData>
    <row r="1" spans="2:17" x14ac:dyDescent="0.2">
      <c r="B1" s="107"/>
      <c r="C1" s="107"/>
      <c r="D1" s="107"/>
      <c r="E1" s="107"/>
      <c r="F1" s="107"/>
      <c r="G1" s="107"/>
      <c r="H1" s="107"/>
      <c r="I1" s="107"/>
      <c r="J1" s="107"/>
      <c r="K1" s="107"/>
      <c r="L1" s="107"/>
      <c r="M1" s="107"/>
      <c r="N1" s="107"/>
      <c r="O1" s="107"/>
      <c r="P1" s="107"/>
      <c r="Q1" s="107"/>
    </row>
    <row r="2" spans="2:17" x14ac:dyDescent="0.2">
      <c r="B2" s="108" t="s">
        <v>1</v>
      </c>
      <c r="C2" s="109"/>
      <c r="D2" s="110"/>
      <c r="E2" s="111"/>
      <c r="F2" s="112"/>
      <c r="G2" s="113"/>
      <c r="H2" s="111"/>
      <c r="I2" s="111"/>
      <c r="J2" s="113"/>
      <c r="K2" s="113"/>
      <c r="L2" s="113"/>
      <c r="M2" s="113"/>
      <c r="N2" s="113"/>
      <c r="O2" s="113"/>
      <c r="P2" s="113"/>
      <c r="Q2" s="113"/>
    </row>
    <row r="3" spans="2:17" x14ac:dyDescent="0.2">
      <c r="B3" s="108"/>
      <c r="C3" s="109"/>
      <c r="D3" s="110"/>
      <c r="E3" s="111"/>
      <c r="F3" s="112"/>
      <c r="G3" s="113"/>
      <c r="H3" s="111"/>
      <c r="I3" s="111"/>
      <c r="J3" s="113"/>
      <c r="K3" s="113"/>
      <c r="L3" s="113"/>
      <c r="M3" s="113"/>
      <c r="N3" s="113"/>
      <c r="O3" s="113"/>
      <c r="P3" s="113"/>
      <c r="Q3" s="113"/>
    </row>
    <row r="4" spans="2:17" x14ac:dyDescent="0.2">
      <c r="B4" s="115"/>
      <c r="C4" s="116"/>
      <c r="D4" s="114"/>
      <c r="E4" s="111"/>
      <c r="F4" s="112"/>
      <c r="G4" s="113"/>
      <c r="H4" s="111"/>
      <c r="I4" s="111"/>
      <c r="J4" s="113"/>
      <c r="K4" s="113"/>
      <c r="L4" s="113"/>
      <c r="M4" s="113"/>
      <c r="N4" s="113"/>
      <c r="O4" s="113"/>
      <c r="P4" s="113"/>
      <c r="Q4" s="113"/>
    </row>
    <row r="5" spans="2:17" ht="14.25" customHeight="1" x14ac:dyDescent="0.2">
      <c r="B5" s="257"/>
      <c r="C5" s="258"/>
      <c r="D5" s="257"/>
      <c r="E5" s="259"/>
      <c r="F5" s="259"/>
      <c r="G5" s="259"/>
      <c r="H5" s="259"/>
      <c r="I5" s="259"/>
      <c r="J5" s="259"/>
      <c r="K5" s="117"/>
      <c r="L5" s="113"/>
      <c r="M5" s="113"/>
      <c r="N5" s="113"/>
      <c r="O5" s="117"/>
      <c r="P5" s="113"/>
      <c r="Q5" s="113"/>
    </row>
    <row r="6" spans="2:17" ht="14.25" customHeight="1" x14ac:dyDescent="0.2">
      <c r="B6" s="160"/>
      <c r="C6" s="161"/>
      <c r="D6" s="160"/>
      <c r="E6" s="160"/>
      <c r="F6" s="160"/>
      <c r="G6" s="160"/>
      <c r="H6" s="160"/>
      <c r="I6" s="160"/>
      <c r="J6" s="160"/>
      <c r="K6" s="160"/>
      <c r="L6" s="160"/>
      <c r="M6" s="160"/>
      <c r="N6" s="160"/>
      <c r="O6" s="160"/>
      <c r="P6" s="160"/>
      <c r="Q6" s="160"/>
    </row>
    <row r="7" spans="2:17" x14ac:dyDescent="0.2">
      <c r="B7" s="118"/>
      <c r="C7" s="116"/>
      <c r="D7" s="118"/>
      <c r="E7" s="111"/>
      <c r="F7" s="112"/>
      <c r="G7" s="113"/>
      <c r="H7" s="111"/>
      <c r="I7" s="111"/>
      <c r="J7" s="113"/>
      <c r="K7" s="113"/>
      <c r="L7" s="113"/>
      <c r="M7" s="113"/>
      <c r="N7" s="113"/>
      <c r="O7" s="113"/>
      <c r="P7" s="113"/>
      <c r="Q7" s="113"/>
    </row>
    <row r="8" spans="2:17" x14ac:dyDescent="0.2">
      <c r="B8" s="118"/>
      <c r="C8" s="116"/>
      <c r="D8" s="118"/>
      <c r="E8" s="111"/>
      <c r="F8" s="112"/>
      <c r="G8" s="113"/>
      <c r="H8" s="111"/>
      <c r="I8" s="111"/>
      <c r="J8" s="113"/>
      <c r="K8" s="113"/>
      <c r="L8" s="113"/>
      <c r="M8" s="113"/>
      <c r="N8" s="113"/>
      <c r="O8" s="113"/>
      <c r="P8" s="113"/>
      <c r="Q8" s="113"/>
    </row>
    <row r="9" spans="2:17" ht="14.25" customHeight="1" x14ac:dyDescent="0.2">
      <c r="B9" s="107"/>
      <c r="C9" s="116"/>
      <c r="D9" s="114"/>
      <c r="E9" s="111"/>
      <c r="F9" s="112"/>
      <c r="G9" s="113"/>
      <c r="H9" s="111"/>
      <c r="I9" s="111"/>
      <c r="J9" s="113"/>
      <c r="K9" s="113"/>
      <c r="L9" s="113"/>
      <c r="M9" s="113"/>
      <c r="N9" s="113"/>
      <c r="O9" s="113"/>
      <c r="P9" s="113"/>
      <c r="Q9" s="113"/>
    </row>
    <row r="10" spans="2:17" ht="14.25" customHeight="1" x14ac:dyDescent="0.2">
      <c r="B10" s="107"/>
      <c r="C10" s="116"/>
      <c r="D10" s="114"/>
      <c r="E10" s="111"/>
      <c r="F10" s="112"/>
      <c r="G10" s="113"/>
      <c r="H10" s="111"/>
      <c r="I10" s="111"/>
      <c r="J10" s="113"/>
      <c r="K10" s="113"/>
      <c r="L10" s="113"/>
      <c r="M10" s="113"/>
      <c r="N10" s="113"/>
      <c r="O10" s="113"/>
      <c r="P10" s="113"/>
      <c r="Q10" s="113"/>
    </row>
    <row r="11" spans="2:17" ht="14.25" customHeight="1" x14ac:dyDescent="0.2">
      <c r="B11" s="107"/>
      <c r="C11" s="116"/>
      <c r="D11" s="114"/>
      <c r="E11" s="111"/>
      <c r="F11" s="112"/>
      <c r="G11" s="113"/>
      <c r="H11" s="111"/>
      <c r="I11" s="111"/>
      <c r="J11" s="113"/>
      <c r="K11" s="113"/>
      <c r="L11" s="113"/>
      <c r="M11" s="113"/>
      <c r="N11" s="113"/>
      <c r="O11" s="113"/>
      <c r="P11" s="113"/>
      <c r="Q11" s="113"/>
    </row>
    <row r="12" spans="2:17" ht="14.25" customHeight="1" x14ac:dyDescent="0.2">
      <c r="B12" s="107"/>
      <c r="C12" s="116"/>
      <c r="D12" s="114"/>
      <c r="E12" s="111"/>
      <c r="F12" s="112"/>
      <c r="G12" s="113"/>
      <c r="H12" s="111"/>
      <c r="I12" s="111"/>
      <c r="J12" s="113"/>
      <c r="K12" s="113"/>
      <c r="L12" s="113"/>
      <c r="M12" s="113"/>
      <c r="N12" s="113"/>
      <c r="O12" s="113"/>
      <c r="P12" s="113"/>
      <c r="Q12" s="113"/>
    </row>
    <row r="13" spans="2:17" ht="14.25" customHeight="1" x14ac:dyDescent="0.2">
      <c r="B13" s="107"/>
      <c r="C13" s="116"/>
      <c r="D13" s="114"/>
      <c r="E13" s="111"/>
      <c r="F13" s="112"/>
      <c r="G13" s="113"/>
      <c r="H13" s="111"/>
      <c r="I13" s="111"/>
      <c r="J13" s="113"/>
      <c r="K13" s="113"/>
      <c r="L13" s="113"/>
      <c r="M13" s="113"/>
      <c r="N13" s="113"/>
      <c r="O13" s="113"/>
      <c r="P13" s="113"/>
      <c r="Q13" s="113"/>
    </row>
    <row r="14" spans="2:17" ht="14.25" customHeight="1" x14ac:dyDescent="0.2">
      <c r="B14" s="107"/>
      <c r="C14" s="116"/>
      <c r="D14" s="114"/>
      <c r="E14" s="111"/>
      <c r="F14" s="112"/>
      <c r="G14" s="113"/>
      <c r="H14" s="111"/>
      <c r="I14" s="111"/>
      <c r="J14" s="113"/>
      <c r="K14" s="113"/>
      <c r="L14" s="113"/>
      <c r="M14" s="113"/>
      <c r="N14" s="113"/>
      <c r="O14" s="113"/>
      <c r="P14" s="113"/>
      <c r="Q14" s="113"/>
    </row>
    <row r="15" spans="2:17" ht="14.25" customHeight="1" x14ac:dyDescent="0.2">
      <c r="B15" s="107"/>
      <c r="C15" s="116"/>
      <c r="D15" s="114"/>
      <c r="E15" s="111"/>
      <c r="F15" s="112"/>
      <c r="G15" s="113"/>
      <c r="H15" s="111"/>
      <c r="I15" s="111"/>
      <c r="J15" s="113"/>
      <c r="K15" s="113"/>
      <c r="L15" s="113"/>
      <c r="M15" s="113"/>
      <c r="N15" s="113"/>
      <c r="O15" s="113"/>
      <c r="P15" s="113"/>
      <c r="Q15" s="113"/>
    </row>
    <row r="16" spans="2:17" ht="14.25" customHeight="1" x14ac:dyDescent="0.2">
      <c r="B16" s="107"/>
      <c r="C16" s="116"/>
      <c r="D16" s="114"/>
      <c r="E16" s="111"/>
      <c r="F16" s="112"/>
      <c r="G16" s="113"/>
      <c r="H16" s="111"/>
      <c r="I16" s="111"/>
      <c r="J16" s="113"/>
      <c r="K16" s="113"/>
      <c r="L16" s="113"/>
      <c r="M16" s="113"/>
      <c r="N16" s="113"/>
      <c r="O16" s="113"/>
      <c r="P16" s="113"/>
      <c r="Q16" s="113"/>
    </row>
    <row r="17" spans="2:17" ht="14.25" customHeight="1" x14ac:dyDescent="0.2">
      <c r="B17" s="107"/>
      <c r="C17" s="116"/>
      <c r="D17" s="114"/>
      <c r="E17" s="111"/>
      <c r="F17" s="112"/>
      <c r="G17" s="113"/>
      <c r="H17" s="111"/>
      <c r="I17" s="111"/>
      <c r="J17" s="113"/>
      <c r="K17" s="113"/>
      <c r="L17" s="113"/>
      <c r="M17" s="113"/>
      <c r="N17" s="113"/>
      <c r="O17" s="113"/>
      <c r="P17" s="113"/>
      <c r="Q17" s="113"/>
    </row>
    <row r="18" spans="2:17" ht="14.25" customHeight="1" x14ac:dyDescent="0.2">
      <c r="B18" s="107"/>
      <c r="C18" s="116"/>
      <c r="D18" s="114"/>
      <c r="E18" s="111"/>
      <c r="F18" s="112"/>
      <c r="G18" s="113"/>
      <c r="H18" s="111"/>
      <c r="I18" s="111"/>
      <c r="J18" s="113"/>
      <c r="K18" s="113"/>
      <c r="L18" s="113"/>
      <c r="M18" s="113"/>
      <c r="N18" s="113"/>
      <c r="O18" s="113"/>
      <c r="P18" s="113"/>
      <c r="Q18" s="113"/>
    </row>
    <row r="19" spans="2:17" ht="14.25" customHeight="1" x14ac:dyDescent="0.2">
      <c r="B19" s="107"/>
      <c r="C19" s="116"/>
      <c r="D19" s="114"/>
      <c r="E19" s="111"/>
      <c r="F19" s="112"/>
      <c r="G19" s="113"/>
      <c r="H19" s="111"/>
      <c r="I19" s="111"/>
      <c r="J19" s="113"/>
      <c r="K19" s="113"/>
      <c r="L19" s="113"/>
      <c r="M19" s="113"/>
      <c r="N19" s="113"/>
      <c r="O19" s="113"/>
      <c r="P19" s="113"/>
      <c r="Q19" s="113"/>
    </row>
    <row r="20" spans="2:17" ht="14.25" customHeight="1" x14ac:dyDescent="0.2">
      <c r="B20" s="107"/>
      <c r="C20" s="116"/>
      <c r="D20" s="114"/>
      <c r="E20" s="111"/>
      <c r="F20" s="112"/>
      <c r="G20" s="113"/>
      <c r="H20" s="111"/>
      <c r="I20" s="111"/>
      <c r="J20" s="113"/>
      <c r="K20" s="113"/>
      <c r="L20" s="113"/>
      <c r="M20" s="113"/>
      <c r="N20" s="113"/>
      <c r="O20" s="113"/>
      <c r="P20" s="113"/>
      <c r="Q20" s="113"/>
    </row>
    <row r="21" spans="2:17" ht="14.25" customHeight="1" x14ac:dyDescent="0.2">
      <c r="B21" s="107"/>
      <c r="C21" s="116"/>
      <c r="D21" s="114"/>
      <c r="E21" s="111"/>
      <c r="F21" s="112"/>
      <c r="G21" s="113"/>
      <c r="H21" s="111"/>
      <c r="I21" s="111"/>
      <c r="J21" s="113"/>
      <c r="K21" s="113"/>
      <c r="L21" s="113"/>
      <c r="M21" s="113"/>
      <c r="N21" s="113"/>
      <c r="O21" s="113"/>
      <c r="P21" s="113"/>
      <c r="Q21" s="113"/>
    </row>
    <row r="22" spans="2:17" ht="14.25" customHeight="1" x14ac:dyDescent="0.2">
      <c r="B22" s="107"/>
      <c r="C22" s="116"/>
      <c r="D22" s="114"/>
      <c r="E22" s="111"/>
      <c r="F22" s="112"/>
      <c r="G22" s="113"/>
      <c r="H22" s="111"/>
      <c r="I22" s="111"/>
      <c r="J22" s="113"/>
      <c r="K22" s="113"/>
      <c r="L22" s="113"/>
      <c r="M22" s="113"/>
      <c r="N22" s="113"/>
      <c r="O22" s="113"/>
      <c r="P22" s="113"/>
      <c r="Q22" s="113"/>
    </row>
    <row r="23" spans="2:17" ht="14.25" customHeight="1" x14ac:dyDescent="0.2">
      <c r="B23" s="107"/>
      <c r="C23" s="116"/>
      <c r="D23" s="114"/>
      <c r="E23" s="111"/>
      <c r="F23" s="112"/>
      <c r="G23" s="113"/>
      <c r="H23" s="111"/>
      <c r="I23" s="111"/>
      <c r="J23" s="113"/>
      <c r="K23" s="113"/>
      <c r="L23" s="113"/>
      <c r="M23" s="113"/>
      <c r="N23" s="113"/>
      <c r="O23" s="113"/>
      <c r="P23" s="113"/>
      <c r="Q23" s="113"/>
    </row>
    <row r="24" spans="2:17" ht="14.25" customHeight="1" x14ac:dyDescent="0.2">
      <c r="B24" s="107"/>
      <c r="C24" s="116"/>
      <c r="D24" s="114"/>
      <c r="E24" s="111"/>
      <c r="F24" s="112"/>
      <c r="G24" s="113"/>
      <c r="H24" s="111"/>
      <c r="I24" s="111"/>
      <c r="J24" s="113"/>
      <c r="K24" s="113"/>
      <c r="L24" s="113"/>
      <c r="M24" s="113"/>
      <c r="N24" s="113"/>
      <c r="O24" s="113"/>
      <c r="P24" s="113"/>
      <c r="Q24" s="113"/>
    </row>
    <row r="25" spans="2:17" ht="14.25" customHeight="1" x14ac:dyDescent="0.2">
      <c r="B25" s="107"/>
      <c r="C25" s="116"/>
      <c r="D25" s="114"/>
      <c r="E25" s="111"/>
      <c r="F25" s="112"/>
      <c r="G25" s="113"/>
      <c r="H25" s="111"/>
      <c r="I25" s="111"/>
      <c r="J25" s="113"/>
      <c r="K25" s="113"/>
      <c r="L25" s="113"/>
      <c r="M25" s="113"/>
      <c r="N25" s="113"/>
      <c r="O25" s="113"/>
      <c r="P25" s="113"/>
      <c r="Q25" s="113"/>
    </row>
    <row r="26" spans="2:17" ht="14.25" customHeight="1" x14ac:dyDescent="0.2">
      <c r="B26" s="107"/>
      <c r="C26" s="116"/>
      <c r="D26" s="114"/>
      <c r="E26" s="111"/>
      <c r="F26" s="112"/>
      <c r="G26" s="113"/>
      <c r="H26" s="111"/>
      <c r="I26" s="111"/>
      <c r="J26" s="113"/>
      <c r="K26" s="113"/>
      <c r="L26" s="113"/>
      <c r="M26" s="113"/>
      <c r="N26" s="113"/>
      <c r="O26" s="113"/>
      <c r="P26" s="113"/>
      <c r="Q26" s="113"/>
    </row>
    <row r="27" spans="2:17" ht="14.25" customHeight="1" x14ac:dyDescent="0.2">
      <c r="B27" s="107"/>
      <c r="C27" s="116"/>
      <c r="D27" s="114"/>
      <c r="E27" s="111"/>
      <c r="F27" s="112"/>
      <c r="G27" s="113"/>
      <c r="H27" s="111"/>
      <c r="I27" s="111"/>
      <c r="J27" s="113"/>
      <c r="K27" s="113"/>
      <c r="L27" s="113"/>
      <c r="M27" s="113"/>
      <c r="N27" s="113"/>
      <c r="O27" s="113"/>
      <c r="P27" s="113"/>
      <c r="Q27" s="113"/>
    </row>
    <row r="28" spans="2:17" ht="14.25" customHeight="1" x14ac:dyDescent="0.2">
      <c r="B28" s="107"/>
      <c r="C28" s="116"/>
      <c r="D28" s="114"/>
      <c r="E28" s="111"/>
      <c r="F28" s="112"/>
      <c r="G28" s="113"/>
      <c r="H28" s="111"/>
      <c r="I28" s="111"/>
      <c r="J28" s="113"/>
      <c r="K28" s="113"/>
      <c r="L28" s="113"/>
      <c r="M28" s="113"/>
      <c r="N28" s="113"/>
      <c r="O28" s="113"/>
      <c r="P28" s="113"/>
      <c r="Q28" s="113"/>
    </row>
    <row r="29" spans="2:17" ht="14.25" customHeight="1" x14ac:dyDescent="0.2">
      <c r="B29" s="107"/>
      <c r="C29" s="116"/>
      <c r="D29" s="114"/>
      <c r="E29" s="111"/>
      <c r="F29" s="112"/>
      <c r="G29" s="113"/>
      <c r="H29" s="111"/>
      <c r="I29" s="111"/>
      <c r="J29" s="113"/>
      <c r="K29" s="113"/>
      <c r="L29" s="113"/>
      <c r="M29" s="113"/>
      <c r="N29" s="113"/>
      <c r="O29" s="113"/>
      <c r="P29" s="113"/>
      <c r="Q29" s="113"/>
    </row>
    <row r="30" spans="2:17" ht="14.25" customHeight="1" x14ac:dyDescent="0.2">
      <c r="B30" s="107"/>
      <c r="C30" s="116"/>
      <c r="D30" s="114"/>
      <c r="E30" s="111"/>
      <c r="F30" s="112"/>
      <c r="G30" s="113"/>
      <c r="H30" s="111"/>
      <c r="I30" s="111"/>
      <c r="J30" s="113"/>
      <c r="K30" s="113"/>
      <c r="L30" s="113"/>
      <c r="M30" s="113"/>
      <c r="N30" s="113"/>
      <c r="O30" s="113"/>
      <c r="P30" s="113"/>
      <c r="Q30" s="113"/>
    </row>
    <row r="31" spans="2:17" ht="14.25" customHeight="1" x14ac:dyDescent="0.2">
      <c r="B31" s="107"/>
      <c r="C31" s="116"/>
      <c r="D31" s="114"/>
      <c r="E31" s="111"/>
      <c r="F31" s="112"/>
      <c r="G31" s="113"/>
      <c r="H31" s="111"/>
      <c r="I31" s="111"/>
      <c r="J31" s="113"/>
      <c r="K31" s="113"/>
      <c r="L31" s="113"/>
      <c r="M31" s="113"/>
      <c r="N31" s="113"/>
      <c r="O31" s="113"/>
      <c r="P31" s="113"/>
      <c r="Q31" s="113"/>
    </row>
    <row r="32" spans="2:17" ht="14.25" customHeight="1" x14ac:dyDescent="0.2">
      <c r="B32" s="107"/>
      <c r="C32" s="116"/>
      <c r="D32" s="114"/>
      <c r="E32" s="111"/>
      <c r="F32" s="112"/>
      <c r="G32" s="113"/>
      <c r="H32" s="111"/>
      <c r="I32" s="111"/>
      <c r="J32" s="113"/>
      <c r="K32" s="113"/>
      <c r="L32" s="113"/>
      <c r="M32" s="113"/>
      <c r="N32" s="113"/>
      <c r="O32" s="113"/>
      <c r="P32" s="113"/>
      <c r="Q32" s="113"/>
    </row>
    <row r="33" spans="2:17" ht="14.25" customHeight="1" x14ac:dyDescent="0.2">
      <c r="B33" s="107"/>
      <c r="C33" s="116"/>
      <c r="D33" s="114"/>
      <c r="E33" s="111"/>
      <c r="F33" s="112"/>
      <c r="G33" s="113"/>
      <c r="H33" s="111"/>
      <c r="I33" s="111"/>
      <c r="J33" s="113"/>
      <c r="K33" s="113"/>
      <c r="L33" s="113"/>
      <c r="M33" s="113"/>
      <c r="N33" s="113"/>
      <c r="O33" s="113"/>
      <c r="P33" s="113"/>
      <c r="Q33" s="113"/>
    </row>
    <row r="34" spans="2:17" ht="14.25" customHeight="1" x14ac:dyDescent="0.2">
      <c r="B34" s="107"/>
      <c r="C34" s="116"/>
      <c r="D34" s="114"/>
      <c r="E34" s="111"/>
      <c r="F34" s="112"/>
      <c r="G34" s="113"/>
      <c r="H34" s="111"/>
      <c r="I34" s="111"/>
      <c r="J34" s="113"/>
      <c r="K34" s="113"/>
      <c r="L34" s="113"/>
      <c r="M34" s="113"/>
      <c r="N34" s="113"/>
      <c r="O34" s="113"/>
      <c r="P34" s="113"/>
      <c r="Q34" s="113"/>
    </row>
    <row r="35" spans="2:17" ht="14.25" customHeight="1" x14ac:dyDescent="0.2">
      <c r="B35" s="107"/>
      <c r="C35" s="116"/>
      <c r="D35" s="114"/>
      <c r="E35" s="111"/>
      <c r="F35" s="112"/>
      <c r="G35" s="113"/>
      <c r="H35" s="111"/>
      <c r="I35" s="111"/>
      <c r="J35" s="113"/>
      <c r="K35" s="113"/>
      <c r="L35" s="113"/>
      <c r="M35" s="113"/>
      <c r="N35" s="113"/>
      <c r="O35" s="113"/>
      <c r="P35" s="113"/>
      <c r="Q35" s="113"/>
    </row>
    <row r="36" spans="2:17" ht="14.25" customHeight="1" x14ac:dyDescent="0.2">
      <c r="B36" s="107"/>
      <c r="C36" s="116"/>
      <c r="D36" s="114"/>
      <c r="E36" s="111"/>
      <c r="F36" s="112"/>
      <c r="G36" s="113"/>
      <c r="H36" s="111"/>
      <c r="I36" s="111"/>
      <c r="J36" s="113"/>
      <c r="K36" s="113"/>
      <c r="L36" s="113"/>
      <c r="M36" s="113"/>
      <c r="N36" s="113"/>
      <c r="O36" s="113"/>
      <c r="P36" s="113"/>
      <c r="Q36" s="113"/>
    </row>
    <row r="37" spans="2:17" ht="14.25" customHeight="1" x14ac:dyDescent="0.2">
      <c r="B37" s="107"/>
      <c r="C37" s="116"/>
      <c r="D37" s="114"/>
      <c r="E37" s="111"/>
      <c r="F37" s="112"/>
      <c r="G37" s="113"/>
      <c r="H37" s="111"/>
      <c r="I37" s="111"/>
      <c r="J37" s="113"/>
      <c r="K37" s="113"/>
      <c r="L37" s="113"/>
      <c r="M37" s="113"/>
      <c r="N37" s="113"/>
      <c r="O37" s="113"/>
      <c r="P37" s="113"/>
      <c r="Q37" s="113"/>
    </row>
    <row r="38" spans="2:17" ht="14.25" customHeight="1" x14ac:dyDescent="0.2">
      <c r="B38" s="107"/>
      <c r="C38" s="116"/>
      <c r="D38" s="114"/>
      <c r="E38" s="111"/>
      <c r="F38" s="112"/>
      <c r="G38" s="113"/>
      <c r="H38" s="111"/>
      <c r="I38" s="111"/>
      <c r="J38" s="113"/>
      <c r="K38" s="113"/>
      <c r="L38" s="113"/>
      <c r="M38" s="113"/>
      <c r="N38" s="113"/>
      <c r="O38" s="113"/>
      <c r="P38" s="113"/>
      <c r="Q38" s="113"/>
    </row>
    <row r="39" spans="2:17" ht="14.25" customHeight="1" x14ac:dyDescent="0.2">
      <c r="B39" s="114"/>
      <c r="C39" s="116"/>
      <c r="D39" s="114"/>
      <c r="E39" s="111"/>
      <c r="F39" s="112"/>
      <c r="G39" s="113"/>
      <c r="H39" s="111"/>
      <c r="I39" s="111"/>
      <c r="J39" s="113"/>
      <c r="K39" s="113"/>
      <c r="L39" s="113"/>
      <c r="M39" s="113"/>
      <c r="N39" s="113"/>
      <c r="O39" s="113"/>
      <c r="P39" s="113"/>
      <c r="Q39" s="113"/>
    </row>
    <row r="40" spans="2:17" x14ac:dyDescent="0.2">
      <c r="B40" s="107"/>
      <c r="C40" s="107"/>
      <c r="D40" s="112"/>
      <c r="E40" s="111"/>
      <c r="F40" s="111"/>
      <c r="G40" s="113"/>
      <c r="H40" s="113"/>
      <c r="I40" s="113"/>
      <c r="J40" s="113"/>
      <c r="K40" s="113"/>
      <c r="L40" s="113"/>
      <c r="M40" s="113"/>
      <c r="N40" s="113"/>
      <c r="O40" s="113"/>
      <c r="P40" s="113"/>
      <c r="Q40" s="113"/>
    </row>
    <row r="41" spans="2:17" ht="14.25" customHeight="1" x14ac:dyDescent="0.2">
      <c r="B41" s="107"/>
      <c r="C41" s="107"/>
      <c r="D41" s="112"/>
      <c r="E41" s="111"/>
      <c r="F41" s="111"/>
      <c r="G41" s="113"/>
      <c r="H41" s="113"/>
      <c r="I41" s="113"/>
      <c r="J41" s="113"/>
      <c r="K41" s="113"/>
      <c r="L41" s="113"/>
      <c r="M41" s="113"/>
      <c r="N41" s="113"/>
      <c r="O41" s="113"/>
      <c r="P41" s="113"/>
      <c r="Q41" s="113"/>
    </row>
    <row r="42" spans="2:17" ht="14.25" customHeight="1" x14ac:dyDescent="0.2">
      <c r="B42" s="115"/>
      <c r="C42" s="116"/>
      <c r="D42" s="114"/>
      <c r="E42" s="111"/>
      <c r="F42" s="112"/>
      <c r="G42" s="113"/>
      <c r="H42" s="111"/>
      <c r="I42" s="111"/>
      <c r="J42" s="113"/>
      <c r="K42" s="113"/>
      <c r="L42" s="113"/>
      <c r="M42" s="113"/>
      <c r="N42" s="113"/>
      <c r="O42" s="113"/>
      <c r="P42" s="113"/>
      <c r="Q42" s="113"/>
    </row>
    <row r="43" spans="2:17" x14ac:dyDescent="0.2">
      <c r="B43" s="107"/>
      <c r="C43" s="107"/>
      <c r="D43" s="107"/>
      <c r="E43" s="107"/>
      <c r="F43" s="107"/>
      <c r="G43" s="107"/>
      <c r="H43" s="107"/>
      <c r="I43" s="107"/>
      <c r="J43" s="107"/>
      <c r="K43" s="107"/>
      <c r="L43" s="107"/>
      <c r="M43" s="107"/>
      <c r="N43" s="107"/>
      <c r="O43" s="107"/>
      <c r="P43" s="107"/>
      <c r="Q43" s="107"/>
    </row>
    <row r="44" spans="2:17" x14ac:dyDescent="0.2">
      <c r="B44" s="107"/>
      <c r="C44" s="107"/>
      <c r="D44" s="107"/>
      <c r="E44" s="107"/>
      <c r="F44" s="107"/>
      <c r="G44" s="107"/>
      <c r="H44" s="107"/>
      <c r="I44" s="107"/>
      <c r="J44" s="107"/>
      <c r="K44" s="107"/>
      <c r="L44" s="107"/>
      <c r="M44" s="107"/>
      <c r="N44" s="107"/>
      <c r="O44" s="107"/>
      <c r="P44" s="107"/>
      <c r="Q44" s="107"/>
    </row>
    <row r="45" spans="2:17" x14ac:dyDescent="0.2">
      <c r="B45" s="107"/>
      <c r="C45" s="107"/>
      <c r="D45" s="107"/>
      <c r="E45" s="107"/>
      <c r="F45" s="107"/>
      <c r="G45" s="107"/>
      <c r="H45" s="107"/>
      <c r="I45" s="107"/>
      <c r="J45" s="107"/>
      <c r="K45" s="107"/>
      <c r="L45" s="107"/>
      <c r="M45" s="107"/>
      <c r="N45" s="107"/>
      <c r="O45" s="107"/>
      <c r="P45" s="107"/>
      <c r="Q45" s="107"/>
    </row>
    <row r="46" spans="2:17" x14ac:dyDescent="0.2">
      <c r="B46" s="107"/>
      <c r="C46" s="107"/>
      <c r="D46" s="107"/>
      <c r="E46" s="107"/>
      <c r="F46" s="107"/>
      <c r="G46" s="107"/>
      <c r="H46" s="107"/>
      <c r="I46" s="107"/>
      <c r="J46" s="107"/>
      <c r="K46" s="107"/>
      <c r="L46" s="107"/>
      <c r="M46" s="107"/>
      <c r="N46" s="107"/>
      <c r="O46" s="107"/>
      <c r="P46" s="107"/>
      <c r="Q46" s="107"/>
    </row>
    <row r="47" spans="2:17" x14ac:dyDescent="0.2">
      <c r="B47" s="107"/>
      <c r="C47" s="107"/>
      <c r="D47" s="107"/>
      <c r="E47" s="107"/>
      <c r="F47" s="107"/>
      <c r="G47" s="107"/>
      <c r="H47" s="107"/>
      <c r="I47" s="107"/>
      <c r="J47" s="107"/>
      <c r="K47" s="107"/>
      <c r="L47" s="107"/>
      <c r="M47" s="107"/>
      <c r="N47" s="107"/>
      <c r="O47" s="107"/>
      <c r="P47" s="107"/>
      <c r="Q47" s="107"/>
    </row>
    <row r="48" spans="2:17" x14ac:dyDescent="0.2">
      <c r="B48" s="107"/>
      <c r="C48" s="107"/>
      <c r="D48" s="107"/>
      <c r="E48" s="107"/>
      <c r="F48" s="107"/>
      <c r="G48" s="107"/>
      <c r="H48" s="107"/>
      <c r="I48" s="107"/>
      <c r="J48" s="107"/>
      <c r="K48" s="107"/>
      <c r="L48" s="107"/>
      <c r="M48" s="107"/>
      <c r="N48" s="107"/>
      <c r="O48" s="107"/>
      <c r="P48" s="107"/>
      <c r="Q48" s="107"/>
    </row>
    <row r="49" spans="2:17" x14ac:dyDescent="0.2">
      <c r="B49" s="107"/>
      <c r="C49" s="107"/>
      <c r="D49" s="107"/>
      <c r="E49" s="107"/>
      <c r="F49" s="107"/>
      <c r="G49" s="107"/>
      <c r="H49" s="107"/>
      <c r="I49" s="107"/>
      <c r="J49" s="107"/>
      <c r="K49" s="107"/>
      <c r="L49" s="107"/>
      <c r="M49" s="107"/>
      <c r="N49" s="107"/>
      <c r="O49" s="107"/>
      <c r="P49" s="107"/>
      <c r="Q49" s="107"/>
    </row>
    <row r="50" spans="2:17" x14ac:dyDescent="0.2">
      <c r="B50" s="107"/>
      <c r="C50" s="107"/>
      <c r="D50" s="107"/>
      <c r="E50" s="107"/>
      <c r="F50" s="107"/>
      <c r="G50" s="107"/>
      <c r="H50" s="107"/>
      <c r="I50" s="107"/>
      <c r="J50" s="107"/>
      <c r="K50" s="107"/>
      <c r="L50" s="107"/>
      <c r="M50" s="107"/>
      <c r="N50" s="107"/>
      <c r="O50" s="107"/>
      <c r="P50" s="107"/>
      <c r="Q50" s="107"/>
    </row>
    <row r="51" spans="2:17" ht="21.6" customHeight="1" x14ac:dyDescent="0.2">
      <c r="B51" s="264" t="s">
        <v>2</v>
      </c>
      <c r="C51" s="260" t="s">
        <v>178</v>
      </c>
      <c r="D51" s="261"/>
      <c r="E51" s="261"/>
      <c r="F51" s="261"/>
      <c r="G51" s="261"/>
      <c r="H51" s="261"/>
      <c r="I51" s="261"/>
      <c r="J51" s="261"/>
      <c r="K51" s="261"/>
      <c r="L51" s="261"/>
      <c r="M51" s="261"/>
      <c r="N51" s="261"/>
      <c r="O51" s="261"/>
      <c r="P51" s="261"/>
      <c r="Q51" s="261"/>
    </row>
    <row r="52" spans="2:17" ht="21.6" customHeight="1" x14ac:dyDescent="0.2">
      <c r="B52" s="265"/>
      <c r="C52" s="260"/>
      <c r="D52" s="261"/>
      <c r="E52" s="261"/>
      <c r="F52" s="261"/>
      <c r="G52" s="261"/>
      <c r="H52" s="261"/>
      <c r="I52" s="261"/>
      <c r="J52" s="261"/>
      <c r="K52" s="261"/>
      <c r="L52" s="261"/>
      <c r="M52" s="261"/>
      <c r="N52" s="261"/>
      <c r="O52" s="261"/>
      <c r="P52" s="261"/>
      <c r="Q52" s="261"/>
    </row>
    <row r="53" spans="2:17" ht="27" customHeight="1" x14ac:dyDescent="0.2">
      <c r="B53" s="255" t="s">
        <v>3</v>
      </c>
      <c r="C53" s="262" t="s">
        <v>179</v>
      </c>
      <c r="D53" s="263"/>
      <c r="E53" s="263"/>
      <c r="F53" s="263"/>
      <c r="G53" s="263"/>
      <c r="H53" s="263"/>
      <c r="I53" s="263"/>
      <c r="J53" s="263"/>
      <c r="K53" s="263"/>
      <c r="L53" s="263"/>
      <c r="M53" s="263"/>
      <c r="N53" s="263"/>
      <c r="O53" s="263"/>
      <c r="P53" s="263"/>
      <c r="Q53" s="263"/>
    </row>
    <row r="54" spans="2:17" ht="27" customHeight="1" x14ac:dyDescent="0.2">
      <c r="B54" s="256"/>
      <c r="C54" s="262"/>
      <c r="D54" s="263"/>
      <c r="E54" s="263"/>
      <c r="F54" s="263"/>
      <c r="G54" s="263"/>
      <c r="H54" s="263"/>
      <c r="I54" s="263"/>
      <c r="J54" s="263"/>
      <c r="K54" s="263"/>
      <c r="L54" s="263"/>
      <c r="M54" s="263"/>
      <c r="N54" s="263"/>
      <c r="O54" s="263"/>
      <c r="P54" s="263"/>
      <c r="Q54" s="263"/>
    </row>
    <row r="55" spans="2:17" x14ac:dyDescent="0.2">
      <c r="B55" s="159"/>
      <c r="C55" s="107"/>
      <c r="D55" s="107"/>
      <c r="E55" s="107"/>
      <c r="F55" s="107"/>
      <c r="G55" s="107"/>
      <c r="H55" s="107"/>
      <c r="I55" s="107"/>
      <c r="J55" s="107"/>
      <c r="K55" s="107"/>
      <c r="L55" s="107"/>
      <c r="M55" s="107"/>
      <c r="N55" s="107"/>
      <c r="O55" s="107"/>
      <c r="P55" s="107"/>
      <c r="Q55" s="107"/>
    </row>
    <row r="56" spans="2:17" x14ac:dyDescent="0.2">
      <c r="B56" s="159"/>
      <c r="C56" s="114" t="s">
        <v>157</v>
      </c>
      <c r="D56" s="107"/>
      <c r="E56" s="107"/>
      <c r="F56" s="107"/>
      <c r="G56" s="107"/>
      <c r="H56" s="107"/>
      <c r="I56" s="107"/>
      <c r="J56" s="107"/>
      <c r="K56" s="107"/>
      <c r="L56" s="107"/>
      <c r="M56" s="107"/>
      <c r="N56" s="107"/>
      <c r="O56" s="107"/>
      <c r="P56" s="107"/>
      <c r="Q56" s="107"/>
    </row>
    <row r="57" spans="2:17" x14ac:dyDescent="0.2">
      <c r="B57" s="159"/>
      <c r="C57" s="107"/>
      <c r="D57" s="107"/>
      <c r="E57" s="107"/>
      <c r="F57" s="107"/>
      <c r="G57" s="107"/>
      <c r="H57" s="107"/>
      <c r="I57" s="107"/>
      <c r="J57" s="107"/>
      <c r="K57" s="107"/>
      <c r="L57" s="107"/>
      <c r="M57" s="107"/>
      <c r="N57" s="107"/>
      <c r="O57" s="107"/>
      <c r="P57" s="107"/>
      <c r="Q57" s="107"/>
    </row>
    <row r="61" spans="2:17" ht="54" customHeight="1" x14ac:dyDescent="0.2"/>
  </sheetData>
  <mergeCells count="5">
    <mergeCell ref="B53:B54"/>
    <mergeCell ref="B5:J5"/>
    <mergeCell ref="C51:Q52"/>
    <mergeCell ref="C53:Q54"/>
    <mergeCell ref="B51:B52"/>
  </mergeCells>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DB5B-6302-4AF7-96C5-5404C02658EB}">
  <sheetPr>
    <tabColor theme="6" tint="-0.249977111117893"/>
  </sheetPr>
  <dimension ref="B1:AC70"/>
  <sheetViews>
    <sheetView showGridLines="0" zoomScaleNormal="100" workbookViewId="0">
      <selection activeCell="B2" sqref="B2"/>
    </sheetView>
  </sheetViews>
  <sheetFormatPr defaultColWidth="9" defaultRowHeight="14.25" x14ac:dyDescent="0.2"/>
  <cols>
    <col min="1" max="1" width="3.625" style="3" customWidth="1"/>
    <col min="2" max="2" width="15.75" style="3" customWidth="1"/>
    <col min="3" max="3" width="15.125" style="63" customWidth="1"/>
    <col min="4" max="4" width="55.625" style="58" customWidth="1"/>
    <col min="5" max="5" width="15.625" style="51" customWidth="1"/>
    <col min="6" max="6" width="2.125" style="3" customWidth="1"/>
    <col min="7" max="9" width="12.625" style="3" customWidth="1"/>
    <col min="10" max="10" width="2.125" style="3" customWidth="1"/>
    <col min="11" max="13" width="12.625" style="3" customWidth="1"/>
    <col min="14" max="14" width="2.125" style="3" customWidth="1"/>
    <col min="15" max="16" width="12.625" style="3" customWidth="1"/>
    <col min="17" max="17" width="2.125" style="3" customWidth="1"/>
    <col min="18" max="23" width="12.625" style="3" customWidth="1"/>
    <col min="24" max="24" width="2.125" style="3" customWidth="1"/>
    <col min="25" max="27" width="12.625" style="3" customWidth="1"/>
    <col min="28" max="28" width="2.125" style="3" customWidth="1"/>
    <col min="29" max="29" width="15.625" style="3" customWidth="1"/>
    <col min="30" max="16384" width="9" style="3"/>
  </cols>
  <sheetData>
    <row r="1" spans="2:29" x14ac:dyDescent="0.2">
      <c r="B1" s="162" t="s">
        <v>1</v>
      </c>
      <c r="C1" s="78"/>
      <c r="D1" s="56"/>
      <c r="E1" s="54"/>
      <c r="G1" s="2"/>
      <c r="AC1" s="30" t="s">
        <v>176</v>
      </c>
    </row>
    <row r="2" spans="2:29" x14ac:dyDescent="0.2">
      <c r="B2" s="77"/>
      <c r="C2" s="78"/>
      <c r="D2" s="56"/>
      <c r="E2" s="54"/>
      <c r="G2" s="2"/>
      <c r="AC2" s="30"/>
    </row>
    <row r="3" spans="2:29" x14ac:dyDescent="0.2">
      <c r="B3" s="57" t="s">
        <v>113</v>
      </c>
      <c r="C3" s="78"/>
      <c r="D3" s="56"/>
      <c r="E3" s="54"/>
      <c r="G3" s="2"/>
      <c r="AC3" s="30"/>
    </row>
    <row r="4" spans="2:29" x14ac:dyDescent="0.2">
      <c r="B4" s="77"/>
      <c r="C4" s="78"/>
      <c r="D4" s="56"/>
      <c r="E4" s="54"/>
      <c r="G4" s="2"/>
      <c r="AC4" s="30"/>
    </row>
    <row r="5" spans="2:29" ht="19.5" x14ac:dyDescent="0.2">
      <c r="B5" s="254" t="s">
        <v>0</v>
      </c>
      <c r="C5" s="3"/>
      <c r="D5" s="57"/>
      <c r="E5" s="54"/>
      <c r="G5" s="2"/>
      <c r="H5" s="2"/>
    </row>
    <row r="6" spans="2:29" ht="12.75" customHeight="1" x14ac:dyDescent="0.2">
      <c r="C6" s="62"/>
      <c r="D6" s="57"/>
      <c r="E6" s="54"/>
      <c r="G6" s="2"/>
      <c r="H6" s="2"/>
    </row>
    <row r="7" spans="2:29" ht="18" customHeight="1" x14ac:dyDescent="0.2">
      <c r="B7" s="266" t="s">
        <v>171</v>
      </c>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8"/>
    </row>
    <row r="8" spans="2:29" s="61" customFormat="1" ht="69.75" customHeight="1" x14ac:dyDescent="0.2">
      <c r="B8" s="288" t="s">
        <v>60</v>
      </c>
      <c r="C8" s="289"/>
      <c r="D8" s="269" t="s">
        <v>110</v>
      </c>
      <c r="E8" s="287" t="s">
        <v>4</v>
      </c>
      <c r="F8" s="101"/>
      <c r="G8" s="286" t="s">
        <v>114</v>
      </c>
      <c r="H8" s="286"/>
      <c r="I8" s="286"/>
      <c r="J8" s="101"/>
      <c r="K8" s="286" t="s">
        <v>180</v>
      </c>
      <c r="L8" s="286"/>
      <c r="M8" s="286"/>
      <c r="N8" s="101"/>
      <c r="O8" s="286" t="s">
        <v>5</v>
      </c>
      <c r="P8" s="286"/>
      <c r="Q8" s="101"/>
      <c r="R8" s="286" t="s">
        <v>115</v>
      </c>
      <c r="S8" s="286"/>
      <c r="T8" s="286"/>
      <c r="U8" s="286"/>
      <c r="V8" s="286"/>
      <c r="W8" s="286"/>
      <c r="X8" s="101"/>
      <c r="Y8" s="286" t="s">
        <v>116</v>
      </c>
      <c r="Z8" s="286"/>
      <c r="AA8" s="286"/>
      <c r="AB8" s="101"/>
      <c r="AC8" s="285" t="s">
        <v>6</v>
      </c>
    </row>
    <row r="9" spans="2:29" s="61" customFormat="1" ht="114.75" x14ac:dyDescent="0.2">
      <c r="B9" s="290"/>
      <c r="C9" s="291"/>
      <c r="D9" s="270"/>
      <c r="E9" s="287"/>
      <c r="F9" s="102"/>
      <c r="G9" s="49" t="s">
        <v>6</v>
      </c>
      <c r="H9" s="7" t="s">
        <v>7</v>
      </c>
      <c r="I9" s="7" t="s">
        <v>8</v>
      </c>
      <c r="J9" s="102"/>
      <c r="K9" s="49" t="s">
        <v>6</v>
      </c>
      <c r="L9" s="7" t="s">
        <v>7</v>
      </c>
      <c r="M9" s="7" t="s">
        <v>9</v>
      </c>
      <c r="N9" s="102"/>
      <c r="O9" s="7" t="s">
        <v>7</v>
      </c>
      <c r="P9" s="7" t="s">
        <v>9</v>
      </c>
      <c r="Q9" s="102"/>
      <c r="R9" s="7" t="s">
        <v>10</v>
      </c>
      <c r="S9" s="7" t="s">
        <v>11</v>
      </c>
      <c r="T9" s="7" t="s">
        <v>12</v>
      </c>
      <c r="U9" s="7" t="s">
        <v>13</v>
      </c>
      <c r="V9" s="7" t="s">
        <v>14</v>
      </c>
      <c r="W9" s="7" t="s">
        <v>15</v>
      </c>
      <c r="X9" s="102"/>
      <c r="Y9" s="49" t="s">
        <v>6</v>
      </c>
      <c r="Z9" s="7" t="s">
        <v>7</v>
      </c>
      <c r="AA9" s="7" t="s">
        <v>9</v>
      </c>
      <c r="AB9" s="102"/>
      <c r="AC9" s="285"/>
    </row>
    <row r="10" spans="2:29" ht="15.75" customHeight="1" thickBot="1" x14ac:dyDescent="0.25">
      <c r="B10" s="202"/>
      <c r="C10" s="130"/>
      <c r="D10" s="130"/>
      <c r="E10" s="203" t="s">
        <v>16</v>
      </c>
      <c r="F10" s="200"/>
      <c r="G10" s="5">
        <f>SUM(G11:G12)</f>
        <v>0</v>
      </c>
      <c r="H10" s="5">
        <f>SUM(H11:H12)</f>
        <v>0</v>
      </c>
      <c r="I10" s="5">
        <f>SUM(I11:I12)</f>
        <v>0</v>
      </c>
      <c r="J10" s="82"/>
      <c r="K10" s="5">
        <f>SUM(K11:K11)</f>
        <v>0</v>
      </c>
      <c r="L10" s="5">
        <f t="shared" ref="L10:M10" si="0">SUM(L11:L11)</f>
        <v>0</v>
      </c>
      <c r="M10" s="5">
        <f t="shared" si="0"/>
        <v>0</v>
      </c>
      <c r="N10" s="82"/>
      <c r="O10" s="9"/>
      <c r="P10" s="9"/>
      <c r="Q10" s="82"/>
      <c r="R10" s="9"/>
      <c r="S10" s="9"/>
      <c r="T10" s="9"/>
      <c r="U10" s="9"/>
      <c r="V10" s="9"/>
      <c r="W10" s="9"/>
      <c r="X10" s="82"/>
      <c r="Y10" s="9"/>
      <c r="Z10" s="9"/>
      <c r="AA10" s="9"/>
      <c r="AB10" s="82"/>
      <c r="AC10" s="48">
        <f>SUM(G10,K10,O10:P10,R10,U10,Y10)</f>
        <v>0</v>
      </c>
    </row>
    <row r="11" spans="2:29" ht="20.100000000000001" customHeight="1" x14ac:dyDescent="0.2">
      <c r="B11" s="273" t="s">
        <v>17</v>
      </c>
      <c r="C11" s="292" t="s">
        <v>17</v>
      </c>
      <c r="D11" s="280" t="s">
        <v>18</v>
      </c>
      <c r="E11" s="92" t="s">
        <v>2</v>
      </c>
      <c r="F11" s="103"/>
      <c r="G11" s="55"/>
      <c r="H11" s="8"/>
      <c r="I11" s="8"/>
      <c r="J11" s="103"/>
      <c r="K11" s="10"/>
      <c r="L11" s="8"/>
      <c r="M11" s="8"/>
      <c r="N11" s="103"/>
      <c r="O11" s="9"/>
      <c r="P11" s="9"/>
      <c r="Q11" s="103"/>
      <c r="R11" s="9"/>
      <c r="S11" s="9"/>
      <c r="T11" s="9"/>
      <c r="U11" s="9"/>
      <c r="V11" s="9"/>
      <c r="W11" s="9"/>
      <c r="X11" s="103"/>
      <c r="Y11" s="9"/>
      <c r="Z11" s="9"/>
      <c r="AA11" s="9"/>
      <c r="AB11" s="103"/>
      <c r="AC11" s="48">
        <f>SUM(G11,K11)</f>
        <v>0</v>
      </c>
    </row>
    <row r="12" spans="2:29" ht="20.100000000000001" customHeight="1" thickBot="1" x14ac:dyDescent="0.25">
      <c r="B12" s="274"/>
      <c r="C12" s="293"/>
      <c r="D12" s="278"/>
      <c r="E12" s="93" t="s">
        <v>111</v>
      </c>
      <c r="F12" s="103"/>
      <c r="G12" s="50"/>
      <c r="H12" s="8"/>
      <c r="I12" s="8"/>
      <c r="J12" s="103"/>
      <c r="K12" s="10"/>
      <c r="L12" s="8"/>
      <c r="M12" s="8"/>
      <c r="N12" s="103"/>
      <c r="O12" s="9"/>
      <c r="P12" s="9"/>
      <c r="Q12" s="103"/>
      <c r="R12" s="9"/>
      <c r="S12" s="9"/>
      <c r="T12" s="9"/>
      <c r="U12" s="9"/>
      <c r="V12" s="9"/>
      <c r="W12" s="9"/>
      <c r="X12" s="103"/>
      <c r="Y12" s="9"/>
      <c r="Z12" s="9"/>
      <c r="AA12" s="9"/>
      <c r="AB12" s="103"/>
      <c r="AC12" s="48">
        <f>SUM(G12,K12)</f>
        <v>0</v>
      </c>
    </row>
    <row r="13" spans="2:29" ht="15" thickBot="1" x14ac:dyDescent="0.25">
      <c r="B13" s="128"/>
      <c r="C13" s="128"/>
      <c r="D13" s="128"/>
      <c r="E13" s="204" t="s">
        <v>19</v>
      </c>
      <c r="F13" s="201"/>
      <c r="G13" s="5">
        <f>SUM(G14:G34)</f>
        <v>0</v>
      </c>
      <c r="H13" s="5">
        <f>SUM(H14:H34)</f>
        <v>0</v>
      </c>
      <c r="I13" s="5">
        <f>SUM(I14:I34)</f>
        <v>0</v>
      </c>
      <c r="J13" s="104"/>
      <c r="K13" s="5">
        <f>SUM(K14:K34)</f>
        <v>0</v>
      </c>
      <c r="L13" s="5">
        <f>SUM(L14:L34)</f>
        <v>0</v>
      </c>
      <c r="M13" s="5">
        <f>SUM(M14:M34)</f>
        <v>0</v>
      </c>
      <c r="N13" s="104"/>
      <c r="O13" s="9">
        <f>'Embalagens de serviço-sacos '!Q10</f>
        <v>0</v>
      </c>
      <c r="P13" s="9">
        <f>'Embalagens de serviço-sacos '!R10</f>
        <v>0</v>
      </c>
      <c r="Q13" s="104"/>
      <c r="R13" s="9">
        <f t="shared" ref="R13:W13" si="1">SUM(R14:R34)</f>
        <v>0</v>
      </c>
      <c r="S13" s="9">
        <f t="shared" si="1"/>
        <v>0</v>
      </c>
      <c r="T13" s="9">
        <f t="shared" si="1"/>
        <v>0</v>
      </c>
      <c r="U13" s="9">
        <f t="shared" si="1"/>
        <v>0</v>
      </c>
      <c r="V13" s="9">
        <f t="shared" si="1"/>
        <v>0</v>
      </c>
      <c r="W13" s="9">
        <f t="shared" si="1"/>
        <v>0</v>
      </c>
      <c r="X13" s="104"/>
      <c r="Y13" s="9">
        <f>SUM(Y14:Y34)</f>
        <v>0</v>
      </c>
      <c r="Z13" s="9">
        <f>SUM(Z14:Z34)</f>
        <v>0</v>
      </c>
      <c r="AA13" s="9">
        <f>SUM(AA14:AA34)</f>
        <v>0</v>
      </c>
      <c r="AB13" s="104"/>
      <c r="AC13" s="48">
        <f>SUM(G13,K13,O13:P13,R13,U13,Y13)</f>
        <v>0</v>
      </c>
    </row>
    <row r="14" spans="2:29" ht="45" customHeight="1" x14ac:dyDescent="0.2">
      <c r="B14" s="275" t="s">
        <v>184</v>
      </c>
      <c r="C14" s="282" t="s">
        <v>20</v>
      </c>
      <c r="D14" s="280" t="s">
        <v>181</v>
      </c>
      <c r="E14" s="94" t="s">
        <v>2</v>
      </c>
      <c r="F14" s="103"/>
      <c r="G14" s="55"/>
      <c r="H14" s="8"/>
      <c r="I14" s="8"/>
      <c r="J14" s="103"/>
      <c r="K14" s="10"/>
      <c r="L14" s="8"/>
      <c r="M14" s="8"/>
      <c r="N14" s="103"/>
      <c r="O14" s="9"/>
      <c r="P14" s="9"/>
      <c r="Q14" s="103"/>
      <c r="R14" s="10"/>
      <c r="S14" s="8"/>
      <c r="T14" s="8"/>
      <c r="U14" s="11"/>
      <c r="V14" s="8"/>
      <c r="W14" s="8"/>
      <c r="X14" s="103"/>
      <c r="Y14" s="12"/>
      <c r="Z14" s="8"/>
      <c r="AA14" s="8"/>
      <c r="AB14" s="103"/>
      <c r="AC14" s="48">
        <f t="shared" ref="AC14:AC39" si="2">SUM(G14,K14,O14:P14,R14,U14,Y14)</f>
        <v>0</v>
      </c>
    </row>
    <row r="15" spans="2:29" ht="45" customHeight="1" x14ac:dyDescent="0.2">
      <c r="B15" s="271"/>
      <c r="C15" s="276"/>
      <c r="D15" s="278"/>
      <c r="E15" s="93" t="s">
        <v>111</v>
      </c>
      <c r="F15" s="103"/>
      <c r="G15" s="50"/>
      <c r="H15" s="8"/>
      <c r="I15" s="8"/>
      <c r="J15" s="103"/>
      <c r="K15" s="10"/>
      <c r="L15" s="8"/>
      <c r="M15" s="8"/>
      <c r="N15" s="103"/>
      <c r="O15" s="9"/>
      <c r="P15" s="9"/>
      <c r="Q15" s="103"/>
      <c r="R15" s="10"/>
      <c r="S15" s="8"/>
      <c r="T15" s="8"/>
      <c r="U15" s="11"/>
      <c r="V15" s="8"/>
      <c r="W15" s="8"/>
      <c r="X15" s="103"/>
      <c r="Y15" s="12"/>
      <c r="Z15" s="8"/>
      <c r="AA15" s="8"/>
      <c r="AB15" s="103"/>
      <c r="AC15" s="48">
        <f t="shared" ref="AC15" si="3">SUM(G15,K15,O15:P15,R15,U15,Y15)</f>
        <v>0</v>
      </c>
    </row>
    <row r="16" spans="2:29" ht="24.95" customHeight="1" x14ac:dyDescent="0.2">
      <c r="B16" s="271"/>
      <c r="C16" s="276" t="s">
        <v>21</v>
      </c>
      <c r="D16" s="278" t="s">
        <v>22</v>
      </c>
      <c r="E16" s="93" t="s">
        <v>2</v>
      </c>
      <c r="F16" s="103"/>
      <c r="G16" s="55"/>
      <c r="H16" s="8"/>
      <c r="I16" s="8"/>
      <c r="J16" s="103"/>
      <c r="K16" s="10"/>
      <c r="L16" s="8"/>
      <c r="M16" s="8"/>
      <c r="N16" s="103"/>
      <c r="O16" s="9"/>
      <c r="P16" s="9"/>
      <c r="Q16" s="103"/>
      <c r="R16" s="10"/>
      <c r="S16" s="8"/>
      <c r="T16" s="8"/>
      <c r="U16" s="11"/>
      <c r="V16" s="8"/>
      <c r="W16" s="8"/>
      <c r="X16" s="103"/>
      <c r="Y16" s="12"/>
      <c r="Z16" s="8"/>
      <c r="AA16" s="8"/>
      <c r="AB16" s="103"/>
      <c r="AC16" s="48">
        <f t="shared" si="2"/>
        <v>0</v>
      </c>
    </row>
    <row r="17" spans="2:29" ht="24.95" customHeight="1" x14ac:dyDescent="0.2">
      <c r="B17" s="271"/>
      <c r="C17" s="276"/>
      <c r="D17" s="278"/>
      <c r="E17" s="93" t="s">
        <v>111</v>
      </c>
      <c r="F17" s="103"/>
      <c r="G17" s="50"/>
      <c r="H17" s="8"/>
      <c r="I17" s="8"/>
      <c r="J17" s="103"/>
      <c r="K17" s="10"/>
      <c r="L17" s="8"/>
      <c r="M17" s="8"/>
      <c r="N17" s="103"/>
      <c r="O17" s="9"/>
      <c r="P17" s="9"/>
      <c r="Q17" s="103"/>
      <c r="R17" s="10"/>
      <c r="S17" s="8"/>
      <c r="T17" s="8"/>
      <c r="U17" s="11"/>
      <c r="V17" s="8"/>
      <c r="W17" s="8"/>
      <c r="X17" s="103"/>
      <c r="Y17" s="12"/>
      <c r="Z17" s="8"/>
      <c r="AA17" s="8"/>
      <c r="AB17" s="103"/>
      <c r="AC17" s="48">
        <f t="shared" ref="AC17" si="4">SUM(G17,K17,O17:P17,R17,U17,Y17)</f>
        <v>0</v>
      </c>
    </row>
    <row r="18" spans="2:29" ht="24.95" customHeight="1" x14ac:dyDescent="0.2">
      <c r="B18" s="271"/>
      <c r="C18" s="276" t="s">
        <v>23</v>
      </c>
      <c r="D18" s="278" t="s">
        <v>177</v>
      </c>
      <c r="E18" s="93" t="s">
        <v>2</v>
      </c>
      <c r="F18" s="103"/>
      <c r="G18" s="50"/>
      <c r="H18" s="8"/>
      <c r="I18" s="8"/>
      <c r="J18" s="103"/>
      <c r="K18" s="10"/>
      <c r="L18" s="8"/>
      <c r="M18" s="8"/>
      <c r="N18" s="103"/>
      <c r="O18" s="9"/>
      <c r="P18" s="9"/>
      <c r="Q18" s="103"/>
      <c r="R18" s="10"/>
      <c r="S18" s="8"/>
      <c r="T18" s="8"/>
      <c r="U18" s="11"/>
      <c r="V18" s="8"/>
      <c r="W18" s="8"/>
      <c r="X18" s="103"/>
      <c r="Y18" s="12"/>
      <c r="Z18" s="8"/>
      <c r="AA18" s="8"/>
      <c r="AB18" s="103"/>
      <c r="AC18" s="48">
        <f t="shared" ref="AC18" si="5">SUM(G18,K18,O18:P18,R18,U18,Y18)</f>
        <v>0</v>
      </c>
    </row>
    <row r="19" spans="2:29" ht="24.95" customHeight="1" thickBot="1" x14ac:dyDescent="0.25">
      <c r="B19" s="271"/>
      <c r="C19" s="277"/>
      <c r="D19" s="279"/>
      <c r="E19" s="95" t="s">
        <v>111</v>
      </c>
      <c r="F19" s="103"/>
      <c r="G19" s="79"/>
      <c r="H19" s="80"/>
      <c r="I19" s="80"/>
      <c r="J19" s="103"/>
      <c r="K19" s="47"/>
      <c r="L19" s="80"/>
      <c r="M19" s="80"/>
      <c r="N19" s="103"/>
      <c r="O19" s="81"/>
      <c r="P19" s="81"/>
      <c r="Q19" s="103"/>
      <c r="R19" s="47"/>
      <c r="S19" s="80"/>
      <c r="T19" s="80"/>
      <c r="U19" s="82"/>
      <c r="V19" s="80"/>
      <c r="W19" s="80"/>
      <c r="X19" s="103"/>
      <c r="Y19" s="83"/>
      <c r="Z19" s="80"/>
      <c r="AA19" s="80"/>
      <c r="AB19" s="103"/>
      <c r="AC19" s="84">
        <f>SUM(G19,K19,O19:P19,R19,U19,Y19)</f>
        <v>0</v>
      </c>
    </row>
    <row r="20" spans="2:29" ht="24.95" customHeight="1" x14ac:dyDescent="0.2">
      <c r="B20" s="275" t="s">
        <v>189</v>
      </c>
      <c r="C20" s="282" t="s">
        <v>25</v>
      </c>
      <c r="D20" s="280" t="s">
        <v>26</v>
      </c>
      <c r="E20" s="94" t="s">
        <v>2</v>
      </c>
      <c r="F20" s="103"/>
      <c r="G20" s="85"/>
      <c r="H20" s="86"/>
      <c r="I20" s="86"/>
      <c r="J20" s="103"/>
      <c r="K20" s="87"/>
      <c r="L20" s="86"/>
      <c r="M20" s="86"/>
      <c r="N20" s="103"/>
      <c r="O20" s="88"/>
      <c r="P20" s="88"/>
      <c r="Q20" s="103"/>
      <c r="R20" s="87"/>
      <c r="S20" s="86"/>
      <c r="T20" s="86"/>
      <c r="U20" s="89"/>
      <c r="V20" s="86"/>
      <c r="W20" s="86"/>
      <c r="X20" s="103"/>
      <c r="Y20" s="90"/>
      <c r="Z20" s="86"/>
      <c r="AA20" s="86"/>
      <c r="AB20" s="103"/>
      <c r="AC20" s="91">
        <f t="shared" si="2"/>
        <v>0</v>
      </c>
    </row>
    <row r="21" spans="2:29" ht="24.95" customHeight="1" x14ac:dyDescent="0.2">
      <c r="B21" s="271"/>
      <c r="C21" s="276"/>
      <c r="D21" s="278"/>
      <c r="E21" s="93" t="s">
        <v>111</v>
      </c>
      <c r="F21" s="103"/>
      <c r="G21" s="50"/>
      <c r="H21" s="8"/>
      <c r="I21" s="8"/>
      <c r="J21" s="103"/>
      <c r="K21" s="10"/>
      <c r="L21" s="8"/>
      <c r="M21" s="8"/>
      <c r="N21" s="103"/>
      <c r="O21" s="9"/>
      <c r="P21" s="9"/>
      <c r="Q21" s="103"/>
      <c r="R21" s="10"/>
      <c r="S21" s="8"/>
      <c r="T21" s="8"/>
      <c r="U21" s="11"/>
      <c r="V21" s="8"/>
      <c r="W21" s="8"/>
      <c r="X21" s="103"/>
      <c r="Y21" s="12"/>
      <c r="Z21" s="8"/>
      <c r="AA21" s="8"/>
      <c r="AB21" s="103"/>
      <c r="AC21" s="48">
        <f t="shared" ref="AC21" si="6">SUM(G21,K21,O21:P21,R21,U21,Y21)</f>
        <v>0</v>
      </c>
    </row>
    <row r="22" spans="2:29" ht="24.95" customHeight="1" x14ac:dyDescent="0.2">
      <c r="B22" s="271"/>
      <c r="C22" s="276" t="s">
        <v>27</v>
      </c>
      <c r="D22" s="278" t="s">
        <v>177</v>
      </c>
      <c r="E22" s="93" t="s">
        <v>2</v>
      </c>
      <c r="F22" s="103"/>
      <c r="G22" s="50"/>
      <c r="H22" s="8"/>
      <c r="I22" s="8"/>
      <c r="J22" s="103"/>
      <c r="K22" s="10"/>
      <c r="L22" s="8"/>
      <c r="M22" s="8"/>
      <c r="N22" s="103"/>
      <c r="O22" s="9"/>
      <c r="P22" s="9"/>
      <c r="Q22" s="103"/>
      <c r="R22" s="10"/>
      <c r="S22" s="8"/>
      <c r="T22" s="8"/>
      <c r="U22" s="11"/>
      <c r="V22" s="8"/>
      <c r="W22" s="8"/>
      <c r="X22" s="103"/>
      <c r="Y22" s="12"/>
      <c r="Z22" s="8"/>
      <c r="AA22" s="8"/>
      <c r="AB22" s="103"/>
      <c r="AC22" s="48">
        <f t="shared" si="2"/>
        <v>0</v>
      </c>
    </row>
    <row r="23" spans="2:29" ht="24.95" customHeight="1" thickBot="1" x14ac:dyDescent="0.25">
      <c r="B23" s="271"/>
      <c r="C23" s="276"/>
      <c r="D23" s="278"/>
      <c r="E23" s="93" t="s">
        <v>111</v>
      </c>
      <c r="F23" s="103"/>
      <c r="G23" s="50"/>
      <c r="H23" s="8"/>
      <c r="I23" s="8"/>
      <c r="J23" s="103"/>
      <c r="K23" s="10"/>
      <c r="L23" s="8"/>
      <c r="M23" s="8"/>
      <c r="N23" s="103"/>
      <c r="O23" s="9"/>
      <c r="P23" s="9"/>
      <c r="Q23" s="103"/>
      <c r="R23" s="10"/>
      <c r="S23" s="8"/>
      <c r="T23" s="8"/>
      <c r="U23" s="11"/>
      <c r="V23" s="8"/>
      <c r="W23" s="8"/>
      <c r="X23" s="103"/>
      <c r="Y23" s="12"/>
      <c r="Z23" s="8"/>
      <c r="AA23" s="8"/>
      <c r="AB23" s="103"/>
      <c r="AC23" s="48">
        <f t="shared" ref="AC23" si="7">SUM(G23,K23,O23:P23,R23,U23,Y23)</f>
        <v>0</v>
      </c>
    </row>
    <row r="24" spans="2:29" ht="24.95" customHeight="1" x14ac:dyDescent="0.2">
      <c r="B24" s="296" t="s">
        <v>28</v>
      </c>
      <c r="C24" s="282" t="s">
        <v>29</v>
      </c>
      <c r="D24" s="280" t="s">
        <v>30</v>
      </c>
      <c r="E24" s="94" t="s">
        <v>2</v>
      </c>
      <c r="F24" s="103"/>
      <c r="G24" s="50"/>
      <c r="H24" s="8"/>
      <c r="I24" s="8"/>
      <c r="J24" s="103"/>
      <c r="K24" s="10"/>
      <c r="L24" s="8"/>
      <c r="M24" s="8"/>
      <c r="N24" s="103"/>
      <c r="O24" s="9"/>
      <c r="P24" s="9"/>
      <c r="Q24" s="103"/>
      <c r="R24" s="10"/>
      <c r="S24" s="8"/>
      <c r="T24" s="8"/>
      <c r="U24" s="11"/>
      <c r="V24" s="8"/>
      <c r="W24" s="8"/>
      <c r="X24" s="103"/>
      <c r="Y24" s="12"/>
      <c r="Z24" s="8"/>
      <c r="AA24" s="8"/>
      <c r="AB24" s="103"/>
      <c r="AC24" s="48">
        <f t="shared" si="2"/>
        <v>0</v>
      </c>
    </row>
    <row r="25" spans="2:29" ht="24.95" customHeight="1" x14ac:dyDescent="0.2">
      <c r="B25" s="297"/>
      <c r="C25" s="276"/>
      <c r="D25" s="278"/>
      <c r="E25" s="93" t="s">
        <v>111</v>
      </c>
      <c r="F25" s="103"/>
      <c r="G25" s="50"/>
      <c r="H25" s="8"/>
      <c r="I25" s="8"/>
      <c r="J25" s="103"/>
      <c r="K25" s="10"/>
      <c r="L25" s="8"/>
      <c r="M25" s="8"/>
      <c r="N25" s="103"/>
      <c r="O25" s="9"/>
      <c r="P25" s="9"/>
      <c r="Q25" s="103"/>
      <c r="R25" s="10"/>
      <c r="S25" s="8"/>
      <c r="T25" s="8"/>
      <c r="U25" s="11"/>
      <c r="V25" s="8"/>
      <c r="W25" s="8"/>
      <c r="X25" s="103"/>
      <c r="Y25" s="12"/>
      <c r="Z25" s="8"/>
      <c r="AA25" s="8"/>
      <c r="AB25" s="103"/>
      <c r="AC25" s="48">
        <f>SUM(G25,K25,O25:P25,R25,U25,Y25)</f>
        <v>0</v>
      </c>
    </row>
    <row r="26" spans="2:29" ht="24.95" customHeight="1" x14ac:dyDescent="0.2">
      <c r="B26" s="297"/>
      <c r="C26" s="276" t="s">
        <v>117</v>
      </c>
      <c r="D26" s="278" t="s">
        <v>182</v>
      </c>
      <c r="E26" s="93" t="s">
        <v>2</v>
      </c>
      <c r="F26" s="103"/>
      <c r="G26" s="50"/>
      <c r="H26" s="8"/>
      <c r="I26" s="8"/>
      <c r="J26" s="103"/>
      <c r="K26" s="10"/>
      <c r="L26" s="8"/>
      <c r="M26" s="8"/>
      <c r="N26" s="103"/>
      <c r="O26" s="9"/>
      <c r="P26" s="9"/>
      <c r="Q26" s="103"/>
      <c r="R26" s="10"/>
      <c r="S26" s="8"/>
      <c r="T26" s="8"/>
      <c r="U26" s="11"/>
      <c r="V26" s="8"/>
      <c r="W26" s="8"/>
      <c r="X26" s="103"/>
      <c r="Y26" s="12"/>
      <c r="Z26" s="8"/>
      <c r="AA26" s="8"/>
      <c r="AB26" s="103"/>
      <c r="AC26" s="48">
        <f t="shared" si="2"/>
        <v>0</v>
      </c>
    </row>
    <row r="27" spans="2:29" ht="24.95" customHeight="1" thickBot="1" x14ac:dyDescent="0.25">
      <c r="B27" s="298"/>
      <c r="C27" s="277"/>
      <c r="D27" s="279"/>
      <c r="E27" s="95" t="s">
        <v>111</v>
      </c>
      <c r="F27" s="103"/>
      <c r="G27" s="50"/>
      <c r="H27" s="8"/>
      <c r="I27" s="8"/>
      <c r="J27" s="103"/>
      <c r="K27" s="10"/>
      <c r="L27" s="8"/>
      <c r="M27" s="8"/>
      <c r="N27" s="103"/>
      <c r="O27" s="9"/>
      <c r="P27" s="9"/>
      <c r="Q27" s="103"/>
      <c r="R27" s="10"/>
      <c r="S27" s="8"/>
      <c r="T27" s="8"/>
      <c r="U27" s="11"/>
      <c r="V27" s="8"/>
      <c r="W27" s="8"/>
      <c r="X27" s="103"/>
      <c r="Y27" s="12"/>
      <c r="Z27" s="8"/>
      <c r="AA27" s="8"/>
      <c r="AB27" s="103"/>
      <c r="AC27" s="48">
        <f>SUM(G27,K27,O27:P27,R27,U27,Y27)</f>
        <v>0</v>
      </c>
    </row>
    <row r="28" spans="2:29" ht="35.1" customHeight="1" x14ac:dyDescent="0.2">
      <c r="B28" s="275" t="s">
        <v>190</v>
      </c>
      <c r="C28" s="282" t="s">
        <v>183</v>
      </c>
      <c r="D28" s="280" t="s">
        <v>31</v>
      </c>
      <c r="E28" s="94" t="s">
        <v>2</v>
      </c>
      <c r="F28" s="103"/>
      <c r="G28" s="50"/>
      <c r="H28" s="8"/>
      <c r="I28" s="8"/>
      <c r="J28" s="103"/>
      <c r="K28" s="10"/>
      <c r="L28" s="8"/>
      <c r="M28" s="8"/>
      <c r="N28" s="103"/>
      <c r="O28" s="9">
        <f>'Embalagens de serviço-sacos '!Q11</f>
        <v>0</v>
      </c>
      <c r="P28" s="9">
        <f>'Embalagens de serviço-sacos '!R11</f>
        <v>0</v>
      </c>
      <c r="Q28" s="103"/>
      <c r="R28" s="10"/>
      <c r="S28" s="8"/>
      <c r="T28" s="8"/>
      <c r="U28" s="11"/>
      <c r="V28" s="8"/>
      <c r="W28" s="8"/>
      <c r="X28" s="103"/>
      <c r="Y28" s="12"/>
      <c r="Z28" s="8"/>
      <c r="AA28" s="8"/>
      <c r="AB28" s="103"/>
      <c r="AC28" s="48">
        <f t="shared" si="2"/>
        <v>0</v>
      </c>
    </row>
    <row r="29" spans="2:29" ht="35.1" customHeight="1" thickBot="1" x14ac:dyDescent="0.25">
      <c r="B29" s="272"/>
      <c r="C29" s="283"/>
      <c r="D29" s="281"/>
      <c r="E29" s="100" t="s">
        <v>111</v>
      </c>
      <c r="F29" s="103"/>
      <c r="G29" s="50"/>
      <c r="H29" s="8"/>
      <c r="I29" s="8"/>
      <c r="J29" s="103"/>
      <c r="K29" s="10"/>
      <c r="L29" s="8"/>
      <c r="M29" s="8"/>
      <c r="N29" s="103"/>
      <c r="O29" s="9">
        <f>'Embalagens de serviço-sacos '!Q12</f>
        <v>0</v>
      </c>
      <c r="P29" s="9">
        <f>'Embalagens de serviço-sacos '!R12</f>
        <v>0</v>
      </c>
      <c r="Q29" s="103"/>
      <c r="R29" s="10"/>
      <c r="S29" s="8"/>
      <c r="T29" s="8"/>
      <c r="U29" s="11"/>
      <c r="V29" s="8"/>
      <c r="W29" s="8"/>
      <c r="X29" s="103"/>
      <c r="Y29" s="12"/>
      <c r="Z29" s="8"/>
      <c r="AA29" s="8"/>
      <c r="AB29" s="103"/>
      <c r="AC29" s="48">
        <f t="shared" ref="AC29" si="8">SUM(G29,K29,O29:P29,R29,U29,Y29)</f>
        <v>0</v>
      </c>
    </row>
    <row r="30" spans="2:29" ht="21.95" customHeight="1" x14ac:dyDescent="0.2">
      <c r="B30" s="271" t="s">
        <v>106</v>
      </c>
      <c r="C30" s="192" t="s">
        <v>32</v>
      </c>
      <c r="D30" s="193" t="s">
        <v>33</v>
      </c>
      <c r="E30" s="96" t="s">
        <v>2</v>
      </c>
      <c r="F30" s="103"/>
      <c r="G30" s="50"/>
      <c r="H30" s="8"/>
      <c r="I30" s="8"/>
      <c r="J30" s="103"/>
      <c r="K30" s="10"/>
      <c r="L30" s="8"/>
      <c r="M30" s="8"/>
      <c r="N30" s="103"/>
      <c r="O30" s="9"/>
      <c r="P30" s="9"/>
      <c r="Q30" s="103"/>
      <c r="R30" s="10"/>
      <c r="S30" s="8"/>
      <c r="T30" s="8"/>
      <c r="U30" s="11"/>
      <c r="V30" s="8"/>
      <c r="W30" s="8"/>
      <c r="X30" s="103"/>
      <c r="Y30" s="12"/>
      <c r="Z30" s="8"/>
      <c r="AA30" s="8"/>
      <c r="AB30" s="103"/>
      <c r="AC30" s="48">
        <f>SUM(G30,K30,O30:P30,R30,U30,Y30)</f>
        <v>0</v>
      </c>
    </row>
    <row r="31" spans="2:29" ht="21.95" customHeight="1" x14ac:dyDescent="0.2">
      <c r="B31" s="271"/>
      <c r="C31" s="277" t="s">
        <v>107</v>
      </c>
      <c r="D31" s="279" t="s">
        <v>177</v>
      </c>
      <c r="E31" s="96" t="s">
        <v>2</v>
      </c>
      <c r="F31" s="103"/>
      <c r="G31" s="50"/>
      <c r="H31" s="8"/>
      <c r="I31" s="8"/>
      <c r="J31" s="103"/>
      <c r="K31" s="10"/>
      <c r="L31" s="8"/>
      <c r="M31" s="8"/>
      <c r="N31" s="103"/>
      <c r="O31" s="9"/>
      <c r="P31" s="9"/>
      <c r="Q31" s="103"/>
      <c r="R31" s="10"/>
      <c r="S31" s="8"/>
      <c r="T31" s="8"/>
      <c r="U31" s="11"/>
      <c r="V31" s="8"/>
      <c r="W31" s="8"/>
      <c r="X31" s="103"/>
      <c r="Y31" s="12"/>
      <c r="Z31" s="8"/>
      <c r="AA31" s="8"/>
      <c r="AB31" s="103"/>
      <c r="AC31" s="48">
        <f>SUM(G31,K31,O31:P31,R31,U31,Y31)</f>
        <v>0</v>
      </c>
    </row>
    <row r="32" spans="2:29" ht="21.95" customHeight="1" thickBot="1" x14ac:dyDescent="0.25">
      <c r="B32" s="272"/>
      <c r="C32" s="295"/>
      <c r="D32" s="284"/>
      <c r="E32" s="100" t="s">
        <v>111</v>
      </c>
      <c r="F32" s="105"/>
      <c r="G32" s="76"/>
      <c r="H32" s="68"/>
      <c r="I32" s="68"/>
      <c r="J32" s="105"/>
      <c r="K32" s="69"/>
      <c r="L32" s="68"/>
      <c r="M32" s="68"/>
      <c r="N32" s="105"/>
      <c r="O32" s="70"/>
      <c r="P32" s="70"/>
      <c r="Q32" s="105"/>
      <c r="R32" s="69"/>
      <c r="S32" s="68"/>
      <c r="T32" s="68"/>
      <c r="U32" s="71"/>
      <c r="V32" s="68"/>
      <c r="W32" s="68"/>
      <c r="X32" s="105"/>
      <c r="Y32" s="72"/>
      <c r="Z32" s="68"/>
      <c r="AA32" s="68"/>
      <c r="AB32" s="105"/>
      <c r="AC32" s="73">
        <f>SUM(G32,K32,O32:P32,R32,U32,Y32)</f>
        <v>0</v>
      </c>
    </row>
    <row r="33" spans="2:29" ht="42" customHeight="1" x14ac:dyDescent="0.2">
      <c r="B33" s="275" t="s">
        <v>191</v>
      </c>
      <c r="C33" s="282" t="s">
        <v>188</v>
      </c>
      <c r="D33" s="280" t="s">
        <v>35</v>
      </c>
      <c r="E33" s="94" t="s">
        <v>2</v>
      </c>
      <c r="F33" s="103"/>
      <c r="G33" s="50"/>
      <c r="H33" s="8"/>
      <c r="I33" s="8"/>
      <c r="J33" s="103"/>
      <c r="K33" s="10"/>
      <c r="L33" s="8"/>
      <c r="M33" s="8"/>
      <c r="N33" s="103"/>
      <c r="O33" s="9">
        <f>'Embalagens de serviço-sacos '!Q13</f>
        <v>0</v>
      </c>
      <c r="P33" s="9">
        <f>'Embalagens de serviço-sacos '!R13</f>
        <v>0</v>
      </c>
      <c r="Q33" s="103"/>
      <c r="R33" s="10"/>
      <c r="S33" s="8"/>
      <c r="T33" s="8"/>
      <c r="U33" s="11"/>
      <c r="V33" s="8"/>
      <c r="W33" s="8"/>
      <c r="X33" s="103"/>
      <c r="Y33" s="12"/>
      <c r="Z33" s="8"/>
      <c r="AA33" s="8"/>
      <c r="AB33" s="103"/>
      <c r="AC33" s="48">
        <f t="shared" ref="AC33" si="9">SUM(G33,K33,O33:P33,R33,U33,Y33)</f>
        <v>0</v>
      </c>
    </row>
    <row r="34" spans="2:29" ht="42" customHeight="1" thickBot="1" x14ac:dyDescent="0.25">
      <c r="B34" s="272"/>
      <c r="C34" s="276"/>
      <c r="D34" s="278"/>
      <c r="E34" s="96" t="s">
        <v>111</v>
      </c>
      <c r="F34" s="103"/>
      <c r="G34" s="50"/>
      <c r="H34" s="8"/>
      <c r="I34" s="8"/>
      <c r="J34" s="103"/>
      <c r="K34" s="10"/>
      <c r="L34" s="8"/>
      <c r="M34" s="8"/>
      <c r="N34" s="103"/>
      <c r="O34" s="9">
        <f>'Embalagens de serviço-sacos '!Q14</f>
        <v>0</v>
      </c>
      <c r="P34" s="9">
        <f>'Embalagens de serviço-sacos '!R14</f>
        <v>0</v>
      </c>
      <c r="Q34" s="103"/>
      <c r="R34" s="10"/>
      <c r="S34" s="8"/>
      <c r="T34" s="8"/>
      <c r="U34" s="11"/>
      <c r="V34" s="8"/>
      <c r="W34" s="8"/>
      <c r="X34" s="103"/>
      <c r="Y34" s="12"/>
      <c r="Z34" s="8"/>
      <c r="AA34" s="8"/>
      <c r="AB34" s="103"/>
      <c r="AC34" s="48">
        <f t="shared" si="2"/>
        <v>0</v>
      </c>
    </row>
    <row r="35" spans="2:29" ht="15" thickBot="1" x14ac:dyDescent="0.25">
      <c r="B35" s="120"/>
      <c r="C35" s="120"/>
      <c r="D35" s="120"/>
      <c r="E35" s="205" t="s">
        <v>193</v>
      </c>
      <c r="F35" s="201"/>
      <c r="G35" s="5">
        <f t="shared" ref="G35:L35" si="10">SUM(G36)</f>
        <v>0</v>
      </c>
      <c r="H35" s="5">
        <f t="shared" si="10"/>
        <v>0</v>
      </c>
      <c r="I35" s="5">
        <f t="shared" si="10"/>
        <v>0</v>
      </c>
      <c r="J35" s="104"/>
      <c r="K35" s="5">
        <f t="shared" si="10"/>
        <v>0</v>
      </c>
      <c r="L35" s="5">
        <f t="shared" si="10"/>
        <v>0</v>
      </c>
      <c r="M35" s="5">
        <f>SUM(M36)</f>
        <v>0</v>
      </c>
      <c r="N35" s="104"/>
      <c r="O35" s="9">
        <f>'Embalagens de serviço-sacos '!Q15</f>
        <v>0</v>
      </c>
      <c r="P35" s="9">
        <f>'Embalagens de serviço-sacos '!R15</f>
        <v>0</v>
      </c>
      <c r="Q35" s="104"/>
      <c r="R35" s="70">
        <f>SUM(R36)</f>
        <v>0</v>
      </c>
      <c r="S35" s="70">
        <f t="shared" ref="S35:AC35" si="11">SUM(S36)</f>
        <v>0</v>
      </c>
      <c r="T35" s="70">
        <f t="shared" si="11"/>
        <v>0</v>
      </c>
      <c r="U35" s="70">
        <f t="shared" si="11"/>
        <v>0</v>
      </c>
      <c r="V35" s="70">
        <f t="shared" si="11"/>
        <v>0</v>
      </c>
      <c r="W35" s="70">
        <f t="shared" si="11"/>
        <v>0</v>
      </c>
      <c r="X35" s="104">
        <f t="shared" si="11"/>
        <v>0</v>
      </c>
      <c r="Y35" s="70">
        <f t="shared" si="11"/>
        <v>0</v>
      </c>
      <c r="Z35" s="70">
        <f t="shared" si="11"/>
        <v>0</v>
      </c>
      <c r="AA35" s="70">
        <f t="shared" si="11"/>
        <v>0</v>
      </c>
      <c r="AB35" s="104"/>
      <c r="AC35" s="73">
        <f t="shared" si="11"/>
        <v>0</v>
      </c>
    </row>
    <row r="36" spans="2:29" ht="102.6" customHeight="1" thickBot="1" x14ac:dyDescent="0.25">
      <c r="B36" s="189" t="s">
        <v>105</v>
      </c>
      <c r="C36" s="121" t="s">
        <v>109</v>
      </c>
      <c r="D36" s="123" t="s">
        <v>33</v>
      </c>
      <c r="E36" s="94" t="s">
        <v>2</v>
      </c>
      <c r="F36" s="103"/>
      <c r="G36" s="50"/>
      <c r="H36" s="8"/>
      <c r="I36" s="8"/>
      <c r="J36" s="103"/>
      <c r="K36" s="10"/>
      <c r="L36" s="8"/>
      <c r="M36" s="8"/>
      <c r="N36" s="103"/>
      <c r="O36" s="9">
        <f>'Embalagens de serviço-sacos '!Q16</f>
        <v>0</v>
      </c>
      <c r="P36" s="9">
        <f>'Embalagens de serviço-sacos '!R16</f>
        <v>0</v>
      </c>
      <c r="Q36" s="103"/>
      <c r="R36" s="10"/>
      <c r="S36" s="8"/>
      <c r="T36" s="8"/>
      <c r="U36" s="11"/>
      <c r="V36" s="8"/>
      <c r="W36" s="8"/>
      <c r="X36" s="103"/>
      <c r="Y36" s="12"/>
      <c r="Z36" s="8"/>
      <c r="AA36" s="8"/>
      <c r="AB36" s="103"/>
      <c r="AC36" s="48">
        <f t="shared" ref="AC36" si="12">SUM(G36,K36,O36:P36,R36,U36,Y36)</f>
        <v>0</v>
      </c>
    </row>
    <row r="37" spans="2:29" ht="15" thickBot="1" x14ac:dyDescent="0.25">
      <c r="B37" s="120"/>
      <c r="C37" s="120"/>
      <c r="D37" s="120"/>
      <c r="E37" s="206" t="s">
        <v>36</v>
      </c>
      <c r="F37" s="201"/>
      <c r="G37" s="5">
        <f t="shared" ref="G37:L37" si="13">SUM(G38:G39)</f>
        <v>0</v>
      </c>
      <c r="H37" s="5">
        <f t="shared" si="13"/>
        <v>0</v>
      </c>
      <c r="I37" s="5">
        <f t="shared" si="13"/>
        <v>0</v>
      </c>
      <c r="J37" s="104"/>
      <c r="K37" s="5">
        <f t="shared" si="13"/>
        <v>0</v>
      </c>
      <c r="L37" s="5">
        <f t="shared" si="13"/>
        <v>0</v>
      </c>
      <c r="M37" s="5">
        <f>SUM(M38:M39)</f>
        <v>0</v>
      </c>
      <c r="N37" s="104"/>
      <c r="O37" s="9">
        <f>'Embalagens de serviço-sacos '!Q17</f>
        <v>0</v>
      </c>
      <c r="P37" s="9">
        <f>'Embalagens de serviço-sacos '!R17</f>
        <v>0</v>
      </c>
      <c r="Q37" s="104"/>
      <c r="R37" s="70">
        <f>SUM(R38:R39)</f>
        <v>0</v>
      </c>
      <c r="S37" s="70">
        <f t="shared" ref="S37:AC37" si="14">SUM(S38:S39)</f>
        <v>0</v>
      </c>
      <c r="T37" s="70">
        <f t="shared" si="14"/>
        <v>0</v>
      </c>
      <c r="U37" s="70">
        <f t="shared" si="14"/>
        <v>0</v>
      </c>
      <c r="V37" s="70">
        <f t="shared" si="14"/>
        <v>0</v>
      </c>
      <c r="W37" s="70">
        <f t="shared" si="14"/>
        <v>0</v>
      </c>
      <c r="X37" s="104"/>
      <c r="Y37" s="70">
        <f t="shared" si="14"/>
        <v>0</v>
      </c>
      <c r="Z37" s="70">
        <f t="shared" si="14"/>
        <v>0</v>
      </c>
      <c r="AA37" s="70">
        <f t="shared" si="14"/>
        <v>0</v>
      </c>
      <c r="AB37" s="104"/>
      <c r="AC37" s="73">
        <f t="shared" si="14"/>
        <v>0</v>
      </c>
    </row>
    <row r="38" spans="2:29" ht="65.099999999999994" customHeight="1" x14ac:dyDescent="0.2">
      <c r="B38" s="312" t="s">
        <v>37</v>
      </c>
      <c r="C38" s="294" t="s">
        <v>37</v>
      </c>
      <c r="D38" s="280" t="s">
        <v>192</v>
      </c>
      <c r="E38" s="94" t="s">
        <v>2</v>
      </c>
      <c r="F38" s="103"/>
      <c r="G38" s="55"/>
      <c r="H38" s="8"/>
      <c r="I38" s="8"/>
      <c r="J38" s="103"/>
      <c r="K38" s="10"/>
      <c r="L38" s="8"/>
      <c r="M38" s="8"/>
      <c r="N38" s="103"/>
      <c r="O38" s="9">
        <f>'Embalagens de serviço-sacos '!Q18</f>
        <v>0</v>
      </c>
      <c r="P38" s="9">
        <f>'Embalagens de serviço-sacos '!R18</f>
        <v>0</v>
      </c>
      <c r="Q38" s="103"/>
      <c r="R38" s="10"/>
      <c r="S38" s="8"/>
      <c r="T38" s="8"/>
      <c r="U38" s="11"/>
      <c r="V38" s="8"/>
      <c r="W38" s="8"/>
      <c r="X38" s="103"/>
      <c r="Y38" s="12"/>
      <c r="Z38" s="8"/>
      <c r="AA38" s="8"/>
      <c r="AB38" s="103"/>
      <c r="AC38" s="48">
        <f t="shared" ref="AC38" si="15">SUM(G38,K38,O38:P38,R38,U38,Y38)</f>
        <v>0</v>
      </c>
    </row>
    <row r="39" spans="2:29" ht="65.099999999999994" customHeight="1" thickBot="1" x14ac:dyDescent="0.25">
      <c r="B39" s="313"/>
      <c r="C39" s="293"/>
      <c r="D39" s="278"/>
      <c r="E39" s="93" t="s">
        <v>111</v>
      </c>
      <c r="F39" s="103"/>
      <c r="G39" s="50"/>
      <c r="H39" s="8"/>
      <c r="I39" s="8"/>
      <c r="J39" s="103"/>
      <c r="K39" s="10"/>
      <c r="L39" s="8"/>
      <c r="M39" s="8"/>
      <c r="N39" s="103"/>
      <c r="O39" s="9">
        <f>'Embalagens de serviço-sacos '!Q19</f>
        <v>0</v>
      </c>
      <c r="P39" s="9">
        <f>'Embalagens de serviço-sacos '!R19</f>
        <v>0</v>
      </c>
      <c r="Q39" s="103"/>
      <c r="R39" s="10"/>
      <c r="S39" s="8"/>
      <c r="T39" s="8"/>
      <c r="U39" s="11"/>
      <c r="V39" s="8"/>
      <c r="W39" s="8"/>
      <c r="X39" s="103"/>
      <c r="Y39" s="12"/>
      <c r="Z39" s="8"/>
      <c r="AA39" s="8"/>
      <c r="AB39" s="103"/>
      <c r="AC39" s="48">
        <f t="shared" si="2"/>
        <v>0</v>
      </c>
    </row>
    <row r="40" spans="2:29" ht="15.75" thickBot="1" x14ac:dyDescent="0.25">
      <c r="B40" s="120"/>
      <c r="C40" s="120"/>
      <c r="D40" s="120"/>
      <c r="E40" s="207" t="s">
        <v>118</v>
      </c>
      <c r="F40" s="201"/>
      <c r="G40" s="5">
        <f>SUM(G41:G46)</f>
        <v>0</v>
      </c>
      <c r="H40" s="5">
        <f t="shared" ref="H40:M40" si="16">SUM(H41:H46)</f>
        <v>0</v>
      </c>
      <c r="I40" s="5">
        <f t="shared" si="16"/>
        <v>0</v>
      </c>
      <c r="J40" s="104"/>
      <c r="K40" s="5">
        <f t="shared" si="16"/>
        <v>0</v>
      </c>
      <c r="L40" s="5">
        <f t="shared" si="16"/>
        <v>0</v>
      </c>
      <c r="M40" s="5">
        <f t="shared" si="16"/>
        <v>0</v>
      </c>
      <c r="N40" s="104"/>
      <c r="O40" s="9"/>
      <c r="P40" s="9"/>
      <c r="Q40" s="104"/>
      <c r="R40" s="9"/>
      <c r="S40" s="9"/>
      <c r="T40" s="9"/>
      <c r="U40" s="9"/>
      <c r="V40" s="9"/>
      <c r="W40" s="9"/>
      <c r="X40" s="104"/>
      <c r="Y40" s="9"/>
      <c r="Z40" s="9"/>
      <c r="AA40" s="9"/>
      <c r="AB40" s="104"/>
      <c r="AC40" s="48">
        <f>SUM(G40,K40,O40:P40)</f>
        <v>0</v>
      </c>
    </row>
    <row r="41" spans="2:29" ht="20.100000000000001" customHeight="1" x14ac:dyDescent="0.2">
      <c r="B41" s="308" t="s">
        <v>39</v>
      </c>
      <c r="C41" s="97" t="s">
        <v>37</v>
      </c>
      <c r="D41" s="303" t="s">
        <v>108</v>
      </c>
      <c r="E41" s="306" t="s">
        <v>2</v>
      </c>
      <c r="F41" s="103"/>
      <c r="G41" s="50"/>
      <c r="H41" s="8"/>
      <c r="I41" s="8"/>
      <c r="J41" s="103"/>
      <c r="K41" s="10"/>
      <c r="L41" s="8"/>
      <c r="M41" s="8"/>
      <c r="N41" s="103"/>
      <c r="O41" s="9"/>
      <c r="P41" s="9"/>
      <c r="Q41" s="103"/>
      <c r="R41" s="9"/>
      <c r="S41" s="9"/>
      <c r="T41" s="9"/>
      <c r="U41" s="9"/>
      <c r="V41" s="9"/>
      <c r="W41" s="9"/>
      <c r="X41" s="103"/>
      <c r="Y41" s="9"/>
      <c r="Z41" s="9"/>
      <c r="AA41" s="9"/>
      <c r="AB41" s="103"/>
      <c r="AC41" s="48">
        <f t="shared" ref="AC41:AC43" si="17">SUM(G41,K41,O41:P41)</f>
        <v>0</v>
      </c>
    </row>
    <row r="42" spans="2:29" ht="20.100000000000001" customHeight="1" x14ac:dyDescent="0.2">
      <c r="B42" s="309"/>
      <c r="C42" s="98" t="s">
        <v>40</v>
      </c>
      <c r="D42" s="311"/>
      <c r="E42" s="307"/>
      <c r="F42" s="103"/>
      <c r="G42" s="50"/>
      <c r="H42" s="8"/>
      <c r="I42" s="8"/>
      <c r="J42" s="103"/>
      <c r="K42" s="10"/>
      <c r="L42" s="8"/>
      <c r="M42" s="8"/>
      <c r="N42" s="103"/>
      <c r="O42" s="9"/>
      <c r="P42" s="9"/>
      <c r="Q42" s="103"/>
      <c r="R42" s="9"/>
      <c r="S42" s="9"/>
      <c r="T42" s="9"/>
      <c r="U42" s="9"/>
      <c r="V42" s="9"/>
      <c r="W42" s="9"/>
      <c r="X42" s="103"/>
      <c r="Y42" s="9"/>
      <c r="Z42" s="9"/>
      <c r="AA42" s="9"/>
      <c r="AB42" s="103"/>
      <c r="AC42" s="48">
        <f t="shared" si="17"/>
        <v>0</v>
      </c>
    </row>
    <row r="43" spans="2:29" ht="20.100000000000001" customHeight="1" x14ac:dyDescent="0.2">
      <c r="B43" s="309"/>
      <c r="C43" s="98" t="s">
        <v>41</v>
      </c>
      <c r="D43" s="311"/>
      <c r="E43" s="307"/>
      <c r="F43" s="103"/>
      <c r="G43" s="50"/>
      <c r="H43" s="8"/>
      <c r="I43" s="8"/>
      <c r="J43" s="103"/>
      <c r="K43" s="10"/>
      <c r="L43" s="8"/>
      <c r="M43" s="8"/>
      <c r="N43" s="103"/>
      <c r="O43" s="9"/>
      <c r="P43" s="9"/>
      <c r="Q43" s="103"/>
      <c r="R43" s="9"/>
      <c r="S43" s="9"/>
      <c r="T43" s="9"/>
      <c r="U43" s="9"/>
      <c r="V43" s="9"/>
      <c r="W43" s="9"/>
      <c r="X43" s="103"/>
      <c r="Y43" s="9"/>
      <c r="Z43" s="9"/>
      <c r="AA43" s="9"/>
      <c r="AB43" s="103"/>
      <c r="AC43" s="48">
        <f t="shared" si="17"/>
        <v>0</v>
      </c>
    </row>
    <row r="44" spans="2:29" ht="20.100000000000001" customHeight="1" x14ac:dyDescent="0.2">
      <c r="B44" s="309"/>
      <c r="C44" s="98" t="s">
        <v>37</v>
      </c>
      <c r="D44" s="311"/>
      <c r="E44" s="307" t="s">
        <v>111</v>
      </c>
      <c r="F44" s="103"/>
      <c r="G44" s="50"/>
      <c r="H44" s="8"/>
      <c r="I44" s="8"/>
      <c r="J44" s="103"/>
      <c r="K44" s="10"/>
      <c r="L44" s="8"/>
      <c r="M44" s="8"/>
      <c r="N44" s="103"/>
      <c r="O44" s="9"/>
      <c r="P44" s="9"/>
      <c r="Q44" s="103"/>
      <c r="R44" s="9"/>
      <c r="S44" s="9"/>
      <c r="T44" s="9"/>
      <c r="U44" s="9"/>
      <c r="V44" s="9"/>
      <c r="W44" s="9"/>
      <c r="X44" s="103"/>
      <c r="Y44" s="9"/>
      <c r="Z44" s="9"/>
      <c r="AA44" s="9"/>
      <c r="AB44" s="103"/>
      <c r="AC44" s="48">
        <f t="shared" ref="AC44:AC47" si="18">SUM(G44,K44,O44:P44)</f>
        <v>0</v>
      </c>
    </row>
    <row r="45" spans="2:29" ht="20.100000000000001" customHeight="1" x14ac:dyDescent="0.2">
      <c r="B45" s="309"/>
      <c r="C45" s="98" t="s">
        <v>40</v>
      </c>
      <c r="D45" s="311"/>
      <c r="E45" s="314"/>
      <c r="F45" s="103"/>
      <c r="G45" s="50"/>
      <c r="H45" s="8"/>
      <c r="I45" s="8"/>
      <c r="J45" s="103"/>
      <c r="K45" s="10"/>
      <c r="L45" s="8"/>
      <c r="M45" s="8"/>
      <c r="N45" s="103"/>
      <c r="O45" s="9"/>
      <c r="P45" s="9"/>
      <c r="Q45" s="103"/>
      <c r="R45" s="9"/>
      <c r="S45" s="9"/>
      <c r="T45" s="9"/>
      <c r="U45" s="9"/>
      <c r="V45" s="9"/>
      <c r="W45" s="9"/>
      <c r="X45" s="103"/>
      <c r="Y45" s="9"/>
      <c r="Z45" s="9"/>
      <c r="AA45" s="9"/>
      <c r="AB45" s="103"/>
      <c r="AC45" s="48">
        <f t="shared" si="18"/>
        <v>0</v>
      </c>
    </row>
    <row r="46" spans="2:29" ht="20.100000000000001" customHeight="1" thickBot="1" x14ac:dyDescent="0.25">
      <c r="B46" s="310"/>
      <c r="C46" s="99" t="s">
        <v>41</v>
      </c>
      <c r="D46" s="284"/>
      <c r="E46" s="315"/>
      <c r="F46" s="103"/>
      <c r="G46" s="50"/>
      <c r="H46" s="8"/>
      <c r="I46" s="8"/>
      <c r="J46" s="103"/>
      <c r="K46" s="10"/>
      <c r="L46" s="8"/>
      <c r="M46" s="8"/>
      <c r="N46" s="103"/>
      <c r="O46" s="9"/>
      <c r="P46" s="9"/>
      <c r="Q46" s="103"/>
      <c r="R46" s="9"/>
      <c r="S46" s="9"/>
      <c r="T46" s="9"/>
      <c r="U46" s="9"/>
      <c r="V46" s="9"/>
      <c r="W46" s="9"/>
      <c r="X46" s="103"/>
      <c r="Y46" s="9"/>
      <c r="Z46" s="9"/>
      <c r="AA46" s="9"/>
      <c r="AB46" s="103"/>
      <c r="AC46" s="48">
        <f t="shared" si="18"/>
        <v>0</v>
      </c>
    </row>
    <row r="47" spans="2:29" ht="15" thickBot="1" x14ac:dyDescent="0.25">
      <c r="B47" s="120"/>
      <c r="C47" s="120"/>
      <c r="D47" s="120"/>
      <c r="E47" s="208" t="s">
        <v>42</v>
      </c>
      <c r="F47" s="201"/>
      <c r="G47" s="5">
        <f>SUM(G48:G48)</f>
        <v>0</v>
      </c>
      <c r="H47" s="5">
        <f t="shared" ref="H47:M47" si="19">SUM(H48)</f>
        <v>0</v>
      </c>
      <c r="I47" s="5">
        <f t="shared" si="19"/>
        <v>0</v>
      </c>
      <c r="J47" s="104"/>
      <c r="K47" s="5">
        <f t="shared" si="19"/>
        <v>0</v>
      </c>
      <c r="L47" s="5">
        <f t="shared" si="19"/>
        <v>0</v>
      </c>
      <c r="M47" s="5">
        <f t="shared" si="19"/>
        <v>0</v>
      </c>
      <c r="N47" s="104"/>
      <c r="O47" s="9"/>
      <c r="P47" s="9"/>
      <c r="Q47" s="104"/>
      <c r="R47" s="9"/>
      <c r="S47" s="9"/>
      <c r="T47" s="9"/>
      <c r="U47" s="9"/>
      <c r="V47" s="9"/>
      <c r="W47" s="9"/>
      <c r="X47" s="104"/>
      <c r="Y47" s="9"/>
      <c r="Z47" s="9"/>
      <c r="AA47" s="9"/>
      <c r="AB47" s="104"/>
      <c r="AC47" s="48">
        <f t="shared" si="18"/>
        <v>0</v>
      </c>
    </row>
    <row r="48" spans="2:29" ht="54.95" customHeight="1" thickBot="1" x14ac:dyDescent="0.25">
      <c r="B48" s="190" t="s">
        <v>43</v>
      </c>
      <c r="C48" s="121" t="s">
        <v>43</v>
      </c>
      <c r="D48" s="123" t="s">
        <v>33</v>
      </c>
      <c r="E48" s="94" t="s">
        <v>2</v>
      </c>
      <c r="F48" s="103"/>
      <c r="G48" s="50"/>
      <c r="H48" s="8"/>
      <c r="I48" s="8"/>
      <c r="J48" s="103"/>
      <c r="K48" s="10"/>
      <c r="L48" s="8"/>
      <c r="M48" s="8"/>
      <c r="N48" s="103"/>
      <c r="O48" s="9"/>
      <c r="P48" s="9"/>
      <c r="Q48" s="103"/>
      <c r="R48" s="10"/>
      <c r="S48" s="8"/>
      <c r="T48" s="8"/>
      <c r="U48" s="11"/>
      <c r="V48" s="8"/>
      <c r="W48" s="8"/>
      <c r="X48" s="103"/>
      <c r="Y48" s="12"/>
      <c r="Z48" s="8"/>
      <c r="AA48" s="8"/>
      <c r="AB48" s="103"/>
      <c r="AC48" s="48">
        <f>SUM(G48,K48,O48:P48,R48,U48,Y48)</f>
        <v>0</v>
      </c>
    </row>
    <row r="49" spans="2:29" ht="15" thickBot="1" x14ac:dyDescent="0.25">
      <c r="B49" s="120"/>
      <c r="C49" s="120"/>
      <c r="D49" s="120"/>
      <c r="E49" s="209" t="s">
        <v>44</v>
      </c>
      <c r="F49" s="201"/>
      <c r="G49" s="5">
        <f>SUM(G50:G51)</f>
        <v>0</v>
      </c>
      <c r="H49" s="5">
        <f>SUM(H50:H51)</f>
        <v>0</v>
      </c>
      <c r="I49" s="5">
        <f>SUM(I50:I51)</f>
        <v>0</v>
      </c>
      <c r="J49" s="104"/>
      <c r="K49" s="5">
        <f>SUM(K50:K51)</f>
        <v>0</v>
      </c>
      <c r="L49" s="5">
        <f>SUM(L50:L51)</f>
        <v>0</v>
      </c>
      <c r="M49" s="5">
        <f>SUM(M50:M51)</f>
        <v>0</v>
      </c>
      <c r="N49" s="104"/>
      <c r="O49" s="9"/>
      <c r="P49" s="9"/>
      <c r="Q49" s="104"/>
      <c r="R49" s="9">
        <f>SUM(R50:R51)</f>
        <v>0</v>
      </c>
      <c r="S49" s="9"/>
      <c r="T49" s="9"/>
      <c r="U49" s="9">
        <f>SUM(U50:U51)</f>
        <v>0</v>
      </c>
      <c r="V49" s="9"/>
      <c r="W49" s="9"/>
      <c r="X49" s="104"/>
      <c r="Y49" s="9">
        <f>SUM(Y50:Y51)</f>
        <v>0</v>
      </c>
      <c r="Z49" s="9"/>
      <c r="AA49" s="9"/>
      <c r="AB49" s="104"/>
      <c r="AC49" s="48">
        <f>SUM(G49,K49,O49:P49,R49,U49,Y49)</f>
        <v>0</v>
      </c>
    </row>
    <row r="50" spans="2:29" ht="33" customHeight="1" x14ac:dyDescent="0.2">
      <c r="B50" s="299" t="s">
        <v>41</v>
      </c>
      <c r="C50" s="304" t="s">
        <v>41</v>
      </c>
      <c r="D50" s="303" t="s">
        <v>45</v>
      </c>
      <c r="E50" s="94" t="s">
        <v>2</v>
      </c>
      <c r="F50" s="103"/>
      <c r="H50" s="8"/>
      <c r="I50" s="8"/>
      <c r="J50" s="103"/>
      <c r="K50" s="10"/>
      <c r="L50" s="8"/>
      <c r="M50" s="8"/>
      <c r="N50" s="103"/>
      <c r="O50" s="9"/>
      <c r="P50" s="9"/>
      <c r="Q50" s="103"/>
      <c r="R50" s="9"/>
      <c r="S50" s="9"/>
      <c r="T50" s="9"/>
      <c r="U50" s="9"/>
      <c r="V50" s="9"/>
      <c r="W50" s="9"/>
      <c r="X50" s="103"/>
      <c r="Y50" s="9"/>
      <c r="Z50" s="9"/>
      <c r="AA50" s="9"/>
      <c r="AB50" s="103"/>
      <c r="AC50" s="48">
        <f t="shared" ref="AC50:AC51" si="20">SUM(G50,K50,O50:P50,R50,U50,Y50)</f>
        <v>0</v>
      </c>
    </row>
    <row r="51" spans="2:29" ht="33" customHeight="1" thickBot="1" x14ac:dyDescent="0.25">
      <c r="B51" s="300"/>
      <c r="C51" s="305"/>
      <c r="D51" s="284"/>
      <c r="E51" s="93" t="s">
        <v>111</v>
      </c>
      <c r="F51" s="103"/>
      <c r="G51" s="50"/>
      <c r="H51" s="8"/>
      <c r="I51" s="8"/>
      <c r="J51" s="103"/>
      <c r="K51" s="10"/>
      <c r="L51" s="8"/>
      <c r="M51" s="8"/>
      <c r="N51" s="103"/>
      <c r="O51" s="9"/>
      <c r="P51" s="9"/>
      <c r="Q51" s="103"/>
      <c r="R51" s="10"/>
      <c r="S51" s="8"/>
      <c r="T51" s="8"/>
      <c r="U51" s="11"/>
      <c r="V51" s="8"/>
      <c r="W51" s="8"/>
      <c r="X51" s="103"/>
      <c r="Y51" s="12"/>
      <c r="Z51" s="8"/>
      <c r="AA51" s="8"/>
      <c r="AB51" s="103"/>
      <c r="AC51" s="48">
        <f t="shared" si="20"/>
        <v>0</v>
      </c>
    </row>
    <row r="52" spans="2:29" ht="15" thickBot="1" x14ac:dyDescent="0.25">
      <c r="B52" s="120"/>
      <c r="C52" s="120"/>
      <c r="D52" s="120"/>
      <c r="E52" s="210" t="s">
        <v>46</v>
      </c>
      <c r="F52" s="201"/>
      <c r="G52" s="5">
        <f>SUM(G53:G53)</f>
        <v>0</v>
      </c>
      <c r="H52" s="5">
        <f>SUM(H53:H53)</f>
        <v>0</v>
      </c>
      <c r="I52" s="5">
        <f>SUM(I53:I53)</f>
        <v>0</v>
      </c>
      <c r="J52" s="104"/>
      <c r="K52" s="5">
        <f>SUM(K53:K53)</f>
        <v>0</v>
      </c>
      <c r="L52" s="5">
        <f>SUM(L53:L53)</f>
        <v>0</v>
      </c>
      <c r="M52" s="5">
        <f>SUM(M53:M53)</f>
        <v>0</v>
      </c>
      <c r="N52" s="104"/>
      <c r="O52" s="9"/>
      <c r="P52" s="9"/>
      <c r="Q52" s="104"/>
      <c r="R52" s="9">
        <f t="shared" ref="R52:W52" si="21">SUM(R53:R53)</f>
        <v>0</v>
      </c>
      <c r="S52" s="9">
        <f t="shared" si="21"/>
        <v>0</v>
      </c>
      <c r="T52" s="9">
        <f t="shared" si="21"/>
        <v>0</v>
      </c>
      <c r="U52" s="9">
        <f t="shared" si="21"/>
        <v>0</v>
      </c>
      <c r="V52" s="9">
        <f t="shared" si="21"/>
        <v>0</v>
      </c>
      <c r="W52" s="9">
        <f t="shared" si="21"/>
        <v>0</v>
      </c>
      <c r="X52" s="104"/>
      <c r="Y52" s="9">
        <f>SUM(Y53:Y53)</f>
        <v>0</v>
      </c>
      <c r="Z52" s="9">
        <f>SUM(Z53:Z53)</f>
        <v>0</v>
      </c>
      <c r="AA52" s="9">
        <f>SUM(AA53:AA53)</f>
        <v>0</v>
      </c>
      <c r="AB52" s="104"/>
      <c r="AC52" s="48">
        <f t="shared" ref="AC52:AC57" si="22">SUM(G52,K52,O52:P52,R52,U52,Y52)</f>
        <v>0</v>
      </c>
    </row>
    <row r="53" spans="2:29" ht="59.45" customHeight="1" thickBot="1" x14ac:dyDescent="0.25">
      <c r="B53" s="191" t="s">
        <v>47</v>
      </c>
      <c r="C53" s="121" t="s">
        <v>47</v>
      </c>
      <c r="D53" s="123" t="s">
        <v>33</v>
      </c>
      <c r="E53" s="94" t="s">
        <v>2</v>
      </c>
      <c r="F53" s="103"/>
      <c r="G53" s="50"/>
      <c r="H53" s="8"/>
      <c r="I53" s="8"/>
      <c r="J53" s="103"/>
      <c r="K53" s="10"/>
      <c r="L53" s="8"/>
      <c r="M53" s="8"/>
      <c r="N53" s="103"/>
      <c r="O53" s="9"/>
      <c r="P53" s="9"/>
      <c r="Q53" s="103"/>
      <c r="R53" s="10"/>
      <c r="S53" s="8"/>
      <c r="T53" s="8"/>
      <c r="U53" s="11"/>
      <c r="V53" s="8"/>
      <c r="W53" s="8"/>
      <c r="X53" s="103"/>
      <c r="Y53" s="12"/>
      <c r="Z53" s="8"/>
      <c r="AA53" s="8"/>
      <c r="AB53" s="103"/>
      <c r="AC53" s="48">
        <f t="shared" si="22"/>
        <v>0</v>
      </c>
    </row>
    <row r="54" spans="2:29" ht="15" thickBot="1" x14ac:dyDescent="0.25">
      <c r="B54" s="120"/>
      <c r="C54" s="120"/>
      <c r="D54" s="120"/>
      <c r="E54" s="210" t="s">
        <v>48</v>
      </c>
      <c r="F54" s="201"/>
      <c r="G54" s="5">
        <f>SUM(G55:G55)</f>
        <v>0</v>
      </c>
      <c r="H54" s="5">
        <f>SUM(H55:H55)</f>
        <v>0</v>
      </c>
      <c r="I54" s="5">
        <f>SUM(I55:I55)</f>
        <v>0</v>
      </c>
      <c r="J54" s="104"/>
      <c r="K54" s="5">
        <f>SUM(K55:K55)</f>
        <v>0</v>
      </c>
      <c r="L54" s="5">
        <f>SUM(L55:L55)</f>
        <v>0</v>
      </c>
      <c r="M54" s="5">
        <f>SUM(M55:M55)</f>
        <v>0</v>
      </c>
      <c r="N54" s="104"/>
      <c r="O54" s="9"/>
      <c r="P54" s="9"/>
      <c r="Q54" s="104"/>
      <c r="R54" s="9">
        <f t="shared" ref="R54:W54" si="23">SUM(R55:R55)</f>
        <v>0</v>
      </c>
      <c r="S54" s="9">
        <f t="shared" si="23"/>
        <v>0</v>
      </c>
      <c r="T54" s="9">
        <f t="shared" si="23"/>
        <v>0</v>
      </c>
      <c r="U54" s="9">
        <f t="shared" si="23"/>
        <v>0</v>
      </c>
      <c r="V54" s="9">
        <f t="shared" si="23"/>
        <v>0</v>
      </c>
      <c r="W54" s="9">
        <f t="shared" si="23"/>
        <v>0</v>
      </c>
      <c r="X54" s="104"/>
      <c r="Y54" s="9">
        <f>SUM(Y55:Y55)</f>
        <v>0</v>
      </c>
      <c r="Z54" s="9">
        <f>SUM(Z55:Z55)</f>
        <v>0</v>
      </c>
      <c r="AA54" s="9">
        <f>SUM(AA55:AA55)</f>
        <v>0</v>
      </c>
      <c r="AB54" s="104"/>
      <c r="AC54" s="48">
        <f t="shared" si="22"/>
        <v>0</v>
      </c>
    </row>
    <row r="55" spans="2:29" ht="59.45" customHeight="1" thickBot="1" x14ac:dyDescent="0.25">
      <c r="B55" s="191" t="s">
        <v>49</v>
      </c>
      <c r="C55" s="121" t="s">
        <v>49</v>
      </c>
      <c r="D55" s="123" t="s">
        <v>33</v>
      </c>
      <c r="E55" s="94" t="s">
        <v>2</v>
      </c>
      <c r="F55" s="103"/>
      <c r="G55" s="50"/>
      <c r="H55" s="8"/>
      <c r="I55" s="8"/>
      <c r="J55" s="103"/>
      <c r="K55" s="10"/>
      <c r="L55" s="8"/>
      <c r="M55" s="8"/>
      <c r="N55" s="103"/>
      <c r="O55" s="9"/>
      <c r="P55" s="9"/>
      <c r="Q55" s="103"/>
      <c r="R55" s="10"/>
      <c r="S55" s="8"/>
      <c r="T55" s="8"/>
      <c r="U55" s="11"/>
      <c r="V55" s="8"/>
      <c r="W55" s="8"/>
      <c r="X55" s="103"/>
      <c r="Y55" s="12"/>
      <c r="Z55" s="8"/>
      <c r="AA55" s="8"/>
      <c r="AB55" s="103"/>
      <c r="AC55" s="48">
        <f t="shared" si="22"/>
        <v>0</v>
      </c>
    </row>
    <row r="56" spans="2:29" ht="15" thickBot="1" x14ac:dyDescent="0.25">
      <c r="B56" s="120"/>
      <c r="C56" s="120"/>
      <c r="D56" s="120"/>
      <c r="E56" s="211" t="s">
        <v>50</v>
      </c>
      <c r="F56" s="201"/>
      <c r="G56" s="5">
        <f>SUM(G57:G57)</f>
        <v>0</v>
      </c>
      <c r="H56" s="5">
        <f t="shared" ref="H56:AA56" si="24">SUM(H57)</f>
        <v>0</v>
      </c>
      <c r="I56" s="5">
        <f t="shared" si="24"/>
        <v>0</v>
      </c>
      <c r="J56" s="104"/>
      <c r="K56" s="5">
        <f t="shared" si="24"/>
        <v>0</v>
      </c>
      <c r="L56" s="5">
        <f t="shared" si="24"/>
        <v>0</v>
      </c>
      <c r="M56" s="5">
        <f t="shared" si="24"/>
        <v>0</v>
      </c>
      <c r="N56" s="104"/>
      <c r="O56" s="9"/>
      <c r="P56" s="9"/>
      <c r="Q56" s="104"/>
      <c r="R56" s="9">
        <f t="shared" si="24"/>
        <v>0</v>
      </c>
      <c r="S56" s="9">
        <f t="shared" si="24"/>
        <v>0</v>
      </c>
      <c r="T56" s="9">
        <f t="shared" si="24"/>
        <v>0</v>
      </c>
      <c r="U56" s="9">
        <f t="shared" si="24"/>
        <v>0</v>
      </c>
      <c r="V56" s="9">
        <f t="shared" si="24"/>
        <v>0</v>
      </c>
      <c r="W56" s="9">
        <f t="shared" si="24"/>
        <v>0</v>
      </c>
      <c r="X56" s="104"/>
      <c r="Y56" s="9">
        <f t="shared" si="24"/>
        <v>0</v>
      </c>
      <c r="Z56" s="9">
        <f t="shared" si="24"/>
        <v>0</v>
      </c>
      <c r="AA56" s="9">
        <f t="shared" si="24"/>
        <v>0</v>
      </c>
      <c r="AB56" s="104"/>
      <c r="AC56" s="48">
        <f t="shared" si="22"/>
        <v>0</v>
      </c>
    </row>
    <row r="57" spans="2:29" ht="65.45" customHeight="1" thickBot="1" x14ac:dyDescent="0.25">
      <c r="B57" s="194" t="s">
        <v>51</v>
      </c>
      <c r="C57" s="124" t="s">
        <v>52</v>
      </c>
      <c r="D57" s="125" t="s">
        <v>33</v>
      </c>
      <c r="E57" s="126" t="s">
        <v>2</v>
      </c>
      <c r="F57" s="103"/>
      <c r="G57" s="50"/>
      <c r="H57" s="8"/>
      <c r="I57" s="8"/>
      <c r="J57" s="103"/>
      <c r="K57" s="10"/>
      <c r="L57" s="8"/>
      <c r="M57" s="8"/>
      <c r="N57" s="103"/>
      <c r="O57" s="9"/>
      <c r="P57" s="9"/>
      <c r="Q57" s="103"/>
      <c r="R57" s="10"/>
      <c r="S57" s="8"/>
      <c r="T57" s="8"/>
      <c r="U57" s="11"/>
      <c r="V57" s="8"/>
      <c r="W57" s="8"/>
      <c r="X57" s="103"/>
      <c r="Y57" s="12"/>
      <c r="Z57" s="8"/>
      <c r="AA57" s="8"/>
      <c r="AB57" s="103"/>
      <c r="AC57" s="48">
        <f t="shared" si="22"/>
        <v>0</v>
      </c>
    </row>
    <row r="59" spans="2:29" ht="20.100000000000001" customHeight="1" x14ac:dyDescent="0.2">
      <c r="B59" s="59" t="s">
        <v>53</v>
      </c>
      <c r="C59" s="59"/>
      <c r="D59" s="51"/>
      <c r="E59" s="3"/>
    </row>
    <row r="60" spans="2:29" ht="20.100000000000001" customHeight="1" x14ac:dyDescent="0.2">
      <c r="B60" s="64"/>
      <c r="C60" s="195" t="s">
        <v>54</v>
      </c>
      <c r="D60" s="196"/>
      <c r="E60" s="195"/>
      <c r="F60" s="195"/>
      <c r="G60" s="195"/>
      <c r="H60" s="195"/>
      <c r="I60" s="195"/>
      <c r="J60" s="195"/>
      <c r="K60" s="195"/>
      <c r="L60" s="195"/>
      <c r="M60" s="195"/>
      <c r="N60" s="195"/>
      <c r="O60" s="195"/>
      <c r="P60" s="195"/>
      <c r="Q60" s="195"/>
      <c r="R60" s="195"/>
      <c r="S60" s="195"/>
      <c r="T60" s="195"/>
      <c r="U60" s="195"/>
      <c r="V60" s="197"/>
      <c r="W60" s="197"/>
      <c r="AB60" s="4"/>
    </row>
    <row r="61" spans="2:29" ht="20.100000000000001" customHeight="1" x14ac:dyDescent="0.2">
      <c r="B61" s="65"/>
      <c r="C61" s="195" t="s">
        <v>55</v>
      </c>
      <c r="D61" s="196"/>
      <c r="E61" s="195"/>
      <c r="F61" s="195"/>
      <c r="G61" s="195"/>
      <c r="H61" s="195"/>
      <c r="I61" s="195"/>
      <c r="J61" s="195"/>
      <c r="K61" s="195"/>
      <c r="L61" s="195"/>
      <c r="M61" s="195"/>
      <c r="N61" s="195"/>
      <c r="O61" s="195"/>
      <c r="P61" s="195"/>
      <c r="Q61" s="195"/>
      <c r="R61" s="195"/>
      <c r="S61" s="195"/>
      <c r="T61" s="195"/>
      <c r="U61" s="195"/>
      <c r="V61" s="197"/>
      <c r="W61" s="197"/>
      <c r="AB61" s="4"/>
    </row>
    <row r="62" spans="2:29" ht="45" customHeight="1" x14ac:dyDescent="0.2">
      <c r="B62" s="66"/>
      <c r="C62" s="301" t="s">
        <v>56</v>
      </c>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row>
    <row r="63" spans="2:29" ht="20.100000000000001" customHeight="1" x14ac:dyDescent="0.2">
      <c r="B63" s="67"/>
      <c r="C63" s="195" t="s">
        <v>57</v>
      </c>
      <c r="D63" s="196"/>
      <c r="E63" s="195"/>
      <c r="F63" s="195"/>
      <c r="G63" s="195"/>
      <c r="H63" s="195"/>
      <c r="I63" s="195"/>
      <c r="J63" s="195"/>
      <c r="K63" s="195"/>
      <c r="L63" s="195"/>
      <c r="M63" s="195"/>
      <c r="N63" s="195"/>
      <c r="O63" s="195"/>
      <c r="P63" s="195"/>
      <c r="Q63" s="195"/>
      <c r="R63" s="195"/>
      <c r="S63" s="195"/>
      <c r="T63" s="195"/>
      <c r="U63" s="195"/>
      <c r="V63" s="197"/>
      <c r="W63" s="197"/>
      <c r="AB63" s="4"/>
    </row>
    <row r="64" spans="2:29" ht="14.1" customHeight="1" x14ac:dyDescent="0.2">
      <c r="B64" s="74"/>
      <c r="C64" s="60"/>
      <c r="D64" s="52"/>
      <c r="E64" s="4"/>
      <c r="F64" s="4"/>
      <c r="G64" s="4"/>
      <c r="H64" s="4"/>
      <c r="I64" s="4"/>
      <c r="J64" s="4"/>
      <c r="K64" s="4"/>
      <c r="L64" s="4"/>
      <c r="M64" s="4"/>
      <c r="N64" s="4"/>
      <c r="O64" s="4"/>
      <c r="P64" s="4"/>
      <c r="Q64" s="4"/>
      <c r="R64" s="4"/>
      <c r="S64" s="4"/>
      <c r="T64" s="4"/>
      <c r="U64" s="4"/>
      <c r="V64" s="6"/>
      <c r="W64" s="4"/>
      <c r="AB64" s="4"/>
    </row>
    <row r="65" spans="2:28" ht="14.1" customHeight="1" x14ac:dyDescent="0.2">
      <c r="B65" s="106" t="s">
        <v>58</v>
      </c>
      <c r="C65" s="53"/>
      <c r="D65" s="51"/>
      <c r="E65" s="1"/>
      <c r="F65" s="1"/>
      <c r="G65" s="1"/>
      <c r="H65" s="1"/>
      <c r="I65" s="1"/>
      <c r="J65" s="1"/>
      <c r="K65" s="1"/>
      <c r="L65" s="1"/>
      <c r="M65" s="1"/>
      <c r="N65" s="1"/>
      <c r="O65" s="1"/>
      <c r="P65" s="1"/>
      <c r="Q65" s="1"/>
      <c r="R65" s="1"/>
      <c r="S65" s="1"/>
      <c r="T65" s="1"/>
      <c r="U65" s="1"/>
      <c r="W65" s="1"/>
      <c r="AB65" s="1"/>
    </row>
    <row r="66" spans="2:28" ht="12.75" customHeight="1" x14ac:dyDescent="0.2">
      <c r="B66" s="60" t="s">
        <v>59</v>
      </c>
      <c r="C66" s="53"/>
      <c r="D66" s="51"/>
      <c r="E66" s="1"/>
      <c r="F66" s="1"/>
      <c r="G66" s="1"/>
      <c r="H66" s="1"/>
      <c r="I66" s="1"/>
      <c r="J66" s="1"/>
      <c r="K66" s="1"/>
      <c r="L66" s="1"/>
      <c r="M66" s="1"/>
      <c r="N66" s="1"/>
      <c r="O66" s="1"/>
      <c r="P66" s="1"/>
      <c r="Q66" s="1"/>
      <c r="R66" s="1"/>
      <c r="S66" s="1"/>
      <c r="T66" s="1"/>
      <c r="U66" s="1"/>
      <c r="W66" s="1"/>
      <c r="AB66" s="1"/>
    </row>
    <row r="67" spans="2:28" ht="15" customHeight="1" x14ac:dyDescent="0.2">
      <c r="B67" s="60" t="s">
        <v>112</v>
      </c>
      <c r="C67" s="58"/>
      <c r="D67" s="51"/>
      <c r="E67" s="3"/>
    </row>
    <row r="68" spans="2:28" x14ac:dyDescent="0.2">
      <c r="W68" s="1"/>
    </row>
    <row r="69" spans="2:28" x14ac:dyDescent="0.2">
      <c r="W69" s="1"/>
    </row>
    <row r="70" spans="2:28" x14ac:dyDescent="0.2">
      <c r="W70" s="1"/>
    </row>
  </sheetData>
  <mergeCells count="50">
    <mergeCell ref="B24:B27"/>
    <mergeCell ref="B50:B51"/>
    <mergeCell ref="C62:AC62"/>
    <mergeCell ref="D50:D51"/>
    <mergeCell ref="C50:C51"/>
    <mergeCell ref="E41:E43"/>
    <mergeCell ref="B41:B46"/>
    <mergeCell ref="D41:D46"/>
    <mergeCell ref="D38:D39"/>
    <mergeCell ref="C33:C34"/>
    <mergeCell ref="B38:B39"/>
    <mergeCell ref="E44:E46"/>
    <mergeCell ref="D20:D21"/>
    <mergeCell ref="D22:D23"/>
    <mergeCell ref="C38:C39"/>
    <mergeCell ref="C31:C32"/>
    <mergeCell ref="C24:C25"/>
    <mergeCell ref="D24:D25"/>
    <mergeCell ref="B33:B34"/>
    <mergeCell ref="C26:C27"/>
    <mergeCell ref="D26:D27"/>
    <mergeCell ref="D11:D12"/>
    <mergeCell ref="B20:B23"/>
    <mergeCell ref="D28:D29"/>
    <mergeCell ref="C28:C29"/>
    <mergeCell ref="B14:B19"/>
    <mergeCell ref="D31:D32"/>
    <mergeCell ref="D33:D34"/>
    <mergeCell ref="C22:C23"/>
    <mergeCell ref="C11:C12"/>
    <mergeCell ref="C18:C19"/>
    <mergeCell ref="D14:D15"/>
    <mergeCell ref="D16:D17"/>
    <mergeCell ref="D18:D19"/>
    <mergeCell ref="B7:AC7"/>
    <mergeCell ref="D8:D9"/>
    <mergeCell ref="B30:B32"/>
    <mergeCell ref="B11:B12"/>
    <mergeCell ref="B28:B29"/>
    <mergeCell ref="AC8:AC9"/>
    <mergeCell ref="G8:I8"/>
    <mergeCell ref="E8:E9"/>
    <mergeCell ref="B8:C9"/>
    <mergeCell ref="K8:M8"/>
    <mergeCell ref="Y8:AA8"/>
    <mergeCell ref="O8:P8"/>
    <mergeCell ref="R8:W8"/>
    <mergeCell ref="C20:C21"/>
    <mergeCell ref="C16:C17"/>
    <mergeCell ref="C14:C15"/>
  </mergeCells>
  <pageMargins left="0.70866141732283472" right="0.70866141732283472" top="0.74803149606299213" bottom="0.74803149606299213" header="0.31496062992125984" footer="0.31496062992125984"/>
  <pageSetup paperSize="9" fitToHeight="0" orientation="landscape"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B9BE-B36D-49B4-AFA3-32EF9F0A763F}">
  <sheetPr>
    <tabColor theme="6" tint="0.39997558519241921"/>
  </sheetPr>
  <dimension ref="B1:H32"/>
  <sheetViews>
    <sheetView showGridLines="0" zoomScaleNormal="100" workbookViewId="0">
      <selection activeCell="E6" sqref="E6"/>
    </sheetView>
  </sheetViews>
  <sheetFormatPr defaultColWidth="9" defaultRowHeight="12.75" x14ac:dyDescent="0.2"/>
  <cols>
    <col min="1" max="1" width="3.625" style="141" customWidth="1"/>
    <col min="2" max="2" width="15.625" style="141" customWidth="1"/>
    <col min="3" max="4" width="20.625" style="141" customWidth="1"/>
    <col min="5" max="8" width="30.625" style="141" customWidth="1"/>
    <col min="9" max="11" width="12" style="141" customWidth="1"/>
    <col min="12" max="13" width="14.75" style="141" customWidth="1"/>
    <col min="14" max="17" width="11.75" style="141" customWidth="1"/>
    <col min="18" max="19" width="14.75" style="141" customWidth="1"/>
    <col min="20" max="16384" width="9" style="141"/>
  </cols>
  <sheetData>
    <row r="1" spans="2:8" ht="14.25" x14ac:dyDescent="0.2">
      <c r="H1" s="30" t="str">
        <f>'Emb. PGC exceto Sacos'!AC1</f>
        <v>V 2.0 outubro 2025</v>
      </c>
    </row>
    <row r="4" spans="2:8" ht="29.25" customHeight="1" x14ac:dyDescent="0.2">
      <c r="C4" s="316" t="s">
        <v>120</v>
      </c>
      <c r="D4" s="316"/>
      <c r="E4" s="317" t="s">
        <v>121</v>
      </c>
      <c r="F4" s="317"/>
      <c r="G4" s="317" t="s">
        <v>122</v>
      </c>
      <c r="H4" s="317"/>
    </row>
    <row r="5" spans="2:8" ht="84.95" customHeight="1" x14ac:dyDescent="0.2">
      <c r="C5" s="318" t="s">
        <v>123</v>
      </c>
      <c r="D5" s="319"/>
      <c r="E5" s="198" t="s">
        <v>124</v>
      </c>
      <c r="F5" s="198" t="s">
        <v>125</v>
      </c>
      <c r="G5" s="198" t="s">
        <v>126</v>
      </c>
      <c r="H5" s="198" t="s">
        <v>127</v>
      </c>
    </row>
    <row r="6" spans="2:8" ht="27" customHeight="1" x14ac:dyDescent="0.2">
      <c r="B6" s="320" t="s">
        <v>128</v>
      </c>
      <c r="C6" s="322" t="s">
        <v>129</v>
      </c>
      <c r="D6" s="140" t="s">
        <v>119</v>
      </c>
      <c r="E6" s="239"/>
      <c r="F6" s="240"/>
      <c r="G6" s="240"/>
      <c r="H6" s="240"/>
    </row>
    <row r="7" spans="2:8" ht="27" customHeight="1" x14ac:dyDescent="0.2">
      <c r="B7" s="320"/>
      <c r="C7" s="323"/>
      <c r="D7" s="140" t="s">
        <v>130</v>
      </c>
      <c r="E7" s="239"/>
      <c r="F7" s="240"/>
      <c r="G7" s="240"/>
      <c r="H7" s="240"/>
    </row>
    <row r="8" spans="2:8" ht="27" customHeight="1" x14ac:dyDescent="0.2">
      <c r="B8" s="320"/>
      <c r="C8" s="323"/>
      <c r="D8" s="140" t="s">
        <v>131</v>
      </c>
      <c r="E8" s="239"/>
      <c r="F8" s="240"/>
      <c r="G8" s="240"/>
      <c r="H8" s="240"/>
    </row>
    <row r="9" spans="2:8" ht="27" customHeight="1" x14ac:dyDescent="0.2">
      <c r="B9" s="320"/>
      <c r="C9" s="324"/>
      <c r="D9" s="140" t="s">
        <v>132</v>
      </c>
      <c r="E9" s="239"/>
      <c r="F9" s="240"/>
      <c r="G9" s="240"/>
      <c r="H9" s="240"/>
    </row>
    <row r="10" spans="2:8" ht="27" customHeight="1" x14ac:dyDescent="0.2">
      <c r="B10" s="320"/>
      <c r="C10" s="325" t="s">
        <v>133</v>
      </c>
      <c r="D10" s="326"/>
      <c r="E10" s="234"/>
      <c r="F10" s="234"/>
      <c r="G10" s="240"/>
      <c r="H10" s="240"/>
    </row>
    <row r="11" spans="2:8" ht="27" customHeight="1" thickBot="1" x14ac:dyDescent="0.25">
      <c r="B11" s="321"/>
      <c r="C11" s="327" t="s">
        <v>134</v>
      </c>
      <c r="D11" s="328"/>
      <c r="E11" s="241"/>
      <c r="F11" s="242"/>
      <c r="G11" s="242"/>
      <c r="H11" s="242"/>
    </row>
    <row r="12" spans="2:8" ht="27" customHeight="1" x14ac:dyDescent="0.2">
      <c r="B12" s="332" t="s">
        <v>135</v>
      </c>
      <c r="C12" s="323" t="s">
        <v>129</v>
      </c>
      <c r="D12" s="144" t="s">
        <v>119</v>
      </c>
      <c r="E12" s="243"/>
      <c r="F12" s="244"/>
      <c r="G12" s="235"/>
      <c r="H12" s="236"/>
    </row>
    <row r="13" spans="2:8" ht="27" customHeight="1" x14ac:dyDescent="0.2">
      <c r="B13" s="333"/>
      <c r="C13" s="323"/>
      <c r="D13" s="140" t="s">
        <v>130</v>
      </c>
      <c r="E13" s="239"/>
      <c r="F13" s="245"/>
      <c r="G13" s="237"/>
      <c r="H13" s="234"/>
    </row>
    <row r="14" spans="2:8" ht="27" customHeight="1" x14ac:dyDescent="0.2">
      <c r="B14" s="333"/>
      <c r="C14" s="323"/>
      <c r="D14" s="140" t="s">
        <v>131</v>
      </c>
      <c r="E14" s="239"/>
      <c r="F14" s="245"/>
      <c r="G14" s="237"/>
      <c r="H14" s="234"/>
    </row>
    <row r="15" spans="2:8" ht="27" customHeight="1" x14ac:dyDescent="0.2">
      <c r="B15" s="333"/>
      <c r="C15" s="324"/>
      <c r="D15" s="140" t="s">
        <v>132</v>
      </c>
      <c r="E15" s="239"/>
      <c r="F15" s="245"/>
      <c r="G15" s="237"/>
      <c r="H15" s="234"/>
    </row>
    <row r="16" spans="2:8" ht="27" customHeight="1" x14ac:dyDescent="0.2">
      <c r="B16" s="333"/>
      <c r="C16" s="325" t="s">
        <v>133</v>
      </c>
      <c r="D16" s="326"/>
      <c r="E16" s="234"/>
      <c r="F16" s="238"/>
      <c r="G16" s="213"/>
      <c r="H16" s="234"/>
    </row>
    <row r="17" spans="2:8" ht="27" customHeight="1" thickBot="1" x14ac:dyDescent="0.25">
      <c r="B17" s="334"/>
      <c r="C17" s="327" t="s">
        <v>134</v>
      </c>
      <c r="D17" s="328"/>
      <c r="E17" s="241"/>
      <c r="F17" s="246"/>
      <c r="G17" s="146"/>
      <c r="H17" s="147"/>
    </row>
    <row r="18" spans="2:8" ht="27" customHeight="1" x14ac:dyDescent="0.2">
      <c r="B18" s="335" t="s">
        <v>136</v>
      </c>
      <c r="C18" s="323" t="s">
        <v>129</v>
      </c>
      <c r="D18" s="144" t="s">
        <v>119</v>
      </c>
      <c r="E18" s="247">
        <f t="shared" ref="E18:H21" si="0">SUM(E6,E12)</f>
        <v>0</v>
      </c>
      <c r="F18" s="247">
        <f t="shared" si="0"/>
        <v>0</v>
      </c>
      <c r="G18" s="247">
        <f t="shared" si="0"/>
        <v>0</v>
      </c>
      <c r="H18" s="247">
        <f t="shared" si="0"/>
        <v>0</v>
      </c>
    </row>
    <row r="19" spans="2:8" ht="27" customHeight="1" x14ac:dyDescent="0.2">
      <c r="B19" s="336"/>
      <c r="C19" s="323"/>
      <c r="D19" s="140" t="s">
        <v>130</v>
      </c>
      <c r="E19" s="248">
        <f t="shared" si="0"/>
        <v>0</v>
      </c>
      <c r="F19" s="248">
        <f t="shared" si="0"/>
        <v>0</v>
      </c>
      <c r="G19" s="248">
        <f t="shared" si="0"/>
        <v>0</v>
      </c>
      <c r="H19" s="248">
        <f t="shared" si="0"/>
        <v>0</v>
      </c>
    </row>
    <row r="20" spans="2:8" ht="27" customHeight="1" x14ac:dyDescent="0.2">
      <c r="B20" s="336"/>
      <c r="C20" s="323"/>
      <c r="D20" s="140" t="s">
        <v>131</v>
      </c>
      <c r="E20" s="248">
        <f t="shared" si="0"/>
        <v>0</v>
      </c>
      <c r="F20" s="248">
        <f t="shared" si="0"/>
        <v>0</v>
      </c>
      <c r="G20" s="248">
        <f t="shared" si="0"/>
        <v>0</v>
      </c>
      <c r="H20" s="248">
        <f t="shared" si="0"/>
        <v>0</v>
      </c>
    </row>
    <row r="21" spans="2:8" ht="27" customHeight="1" x14ac:dyDescent="0.2">
      <c r="B21" s="336"/>
      <c r="C21" s="324"/>
      <c r="D21" s="140" t="s">
        <v>132</v>
      </c>
      <c r="E21" s="248">
        <f>SUM(E9,E15)</f>
        <v>0</v>
      </c>
      <c r="F21" s="248">
        <f t="shared" si="0"/>
        <v>0</v>
      </c>
      <c r="G21" s="248">
        <f t="shared" si="0"/>
        <v>0</v>
      </c>
      <c r="H21" s="248">
        <f t="shared" si="0"/>
        <v>0</v>
      </c>
    </row>
    <row r="22" spans="2:8" ht="27" customHeight="1" x14ac:dyDescent="0.2">
      <c r="B22" s="336"/>
      <c r="C22" s="325" t="s">
        <v>137</v>
      </c>
      <c r="D22" s="326"/>
      <c r="E22" s="234"/>
      <c r="F22" s="234"/>
      <c r="G22" s="248">
        <f>SUM(G10,G16)</f>
        <v>0</v>
      </c>
      <c r="H22" s="248">
        <f>SUM(H10,H16)</f>
        <v>0</v>
      </c>
    </row>
    <row r="23" spans="2:8" ht="27" customHeight="1" x14ac:dyDescent="0.2">
      <c r="B23" s="336"/>
      <c r="C23" s="337" t="s">
        <v>134</v>
      </c>
      <c r="D23" s="338"/>
      <c r="E23" s="249">
        <f>SUM(E11,E17)</f>
        <v>0</v>
      </c>
      <c r="F23" s="249">
        <f>SUM(F11,F17)</f>
        <v>0</v>
      </c>
      <c r="G23" s="249">
        <f>SUM(G11,G17)</f>
        <v>0</v>
      </c>
      <c r="H23" s="249">
        <f>SUM(H11,H17)</f>
        <v>0</v>
      </c>
    </row>
    <row r="25" spans="2:8" x14ac:dyDescent="0.2">
      <c r="B25" s="148" t="s">
        <v>53</v>
      </c>
    </row>
    <row r="26" spans="2:8" ht="12" customHeight="1" x14ac:dyDescent="0.2"/>
    <row r="27" spans="2:8" ht="24.95" customHeight="1" x14ac:dyDescent="0.2">
      <c r="B27" s="149"/>
      <c r="C27" s="329" t="s">
        <v>138</v>
      </c>
      <c r="D27" s="330"/>
      <c r="E27" s="330"/>
      <c r="F27" s="330"/>
      <c r="G27" s="330"/>
      <c r="H27" s="330"/>
    </row>
    <row r="28" spans="2:8" ht="24.95" customHeight="1" x14ac:dyDescent="0.2">
      <c r="B28" s="151"/>
      <c r="C28" s="199" t="s">
        <v>194</v>
      </c>
    </row>
    <row r="29" spans="2:8" ht="24.95" customHeight="1" x14ac:dyDescent="0.2">
      <c r="B29" s="152"/>
      <c r="C29" s="199" t="s">
        <v>195</v>
      </c>
    </row>
    <row r="31" spans="2:8" ht="24.95" customHeight="1" x14ac:dyDescent="0.2">
      <c r="B31" s="331" t="s">
        <v>197</v>
      </c>
      <c r="C31" s="331"/>
      <c r="D31" s="331"/>
      <c r="E31" s="331"/>
      <c r="F31" s="331"/>
      <c r="G31" s="331"/>
      <c r="H31" s="331"/>
    </row>
    <row r="32" spans="2:8" ht="24.95" customHeight="1" x14ac:dyDescent="0.2">
      <c r="B32" s="331" t="s">
        <v>196</v>
      </c>
      <c r="C32" s="331"/>
      <c r="D32" s="331"/>
      <c r="E32" s="331"/>
      <c r="F32" s="331"/>
      <c r="G32" s="331"/>
      <c r="H32" s="331"/>
    </row>
  </sheetData>
  <mergeCells count="19">
    <mergeCell ref="C27:H27"/>
    <mergeCell ref="B31:H31"/>
    <mergeCell ref="B32:H32"/>
    <mergeCell ref="B12:B17"/>
    <mergeCell ref="C12:C15"/>
    <mergeCell ref="C16:D16"/>
    <mergeCell ref="C17:D17"/>
    <mergeCell ref="B18:B23"/>
    <mergeCell ref="C18:C21"/>
    <mergeCell ref="C22:D22"/>
    <mergeCell ref="C23:D23"/>
    <mergeCell ref="C4:D4"/>
    <mergeCell ref="E4:F4"/>
    <mergeCell ref="G4:H4"/>
    <mergeCell ref="C5:D5"/>
    <mergeCell ref="B6:B11"/>
    <mergeCell ref="C6:C9"/>
    <mergeCell ref="C10:D10"/>
    <mergeCell ref="C11:D11"/>
  </mergeCells>
  <pageMargins left="0.70866141732283472" right="0.70866141732283472" top="0.74803149606299213" bottom="0.74803149606299213" header="0.31496062992125984" footer="0.31496062992125984"/>
  <pageSetup fitToHeight="0" orientation="landscape"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7668-838A-4F22-A4A2-EEB452267F66}">
  <sheetPr>
    <tabColor theme="6" tint="0.39997558519241921"/>
  </sheetPr>
  <dimension ref="B1:K22"/>
  <sheetViews>
    <sheetView showGridLines="0" zoomScaleNormal="100" workbookViewId="0">
      <selection activeCell="C5" sqref="C5"/>
    </sheetView>
  </sheetViews>
  <sheetFormatPr defaultColWidth="9" defaultRowHeight="12.75" x14ac:dyDescent="0.2"/>
  <cols>
    <col min="1" max="1" width="3.625" style="141" customWidth="1"/>
    <col min="2" max="2" width="14.125" style="141" customWidth="1"/>
    <col min="3" max="3" width="47.875" style="215" customWidth="1"/>
    <col min="4" max="4" width="22.625" style="141" customWidth="1"/>
    <col min="5" max="5" width="14.75" style="141" customWidth="1"/>
    <col min="6" max="6" width="22.625" style="141" customWidth="1"/>
    <col min="7" max="9" width="14.75" style="141" customWidth="1"/>
    <col min="10" max="10" width="17.25" style="141" customWidth="1"/>
    <col min="11" max="11" width="14.75" style="141" customWidth="1"/>
    <col min="12" max="16384" width="9" style="141"/>
  </cols>
  <sheetData>
    <row r="1" spans="2:11" ht="14.25" x14ac:dyDescent="0.2">
      <c r="K1" s="30" t="str">
        <f>'Emb. PGC exceto Sacos'!AC1</f>
        <v>V 2.0 outubro 2025</v>
      </c>
    </row>
    <row r="2" spans="2:11" ht="33" customHeight="1" x14ac:dyDescent="0.2">
      <c r="I2" s="142"/>
      <c r="J2" s="142"/>
    </row>
    <row r="3" spans="2:11" ht="30" customHeight="1" x14ac:dyDescent="0.2">
      <c r="D3" s="340" t="s">
        <v>140</v>
      </c>
      <c r="E3" s="340"/>
      <c r="F3" s="340" t="s">
        <v>141</v>
      </c>
      <c r="G3" s="340"/>
      <c r="H3" s="320" t="s">
        <v>142</v>
      </c>
      <c r="I3" s="320"/>
      <c r="J3" s="145" t="s">
        <v>143</v>
      </c>
      <c r="K3" s="145" t="s">
        <v>144</v>
      </c>
    </row>
    <row r="4" spans="2:11" ht="45" customHeight="1" x14ac:dyDescent="0.2">
      <c r="B4" s="153" t="s">
        <v>120</v>
      </c>
      <c r="C4" s="153" t="s">
        <v>123</v>
      </c>
      <c r="D4" s="154" t="s">
        <v>145</v>
      </c>
      <c r="E4" s="154" t="s">
        <v>146</v>
      </c>
      <c r="F4" s="154" t="s">
        <v>145</v>
      </c>
      <c r="G4" s="154" t="s">
        <v>146</v>
      </c>
      <c r="H4" s="154" t="s">
        <v>147</v>
      </c>
      <c r="I4" s="154" t="s">
        <v>148</v>
      </c>
      <c r="J4" s="155" t="s">
        <v>149</v>
      </c>
      <c r="K4" s="155" t="s">
        <v>149</v>
      </c>
    </row>
    <row r="5" spans="2:11" ht="180" customHeight="1" x14ac:dyDescent="0.2">
      <c r="B5" s="143" t="s">
        <v>150</v>
      </c>
      <c r="C5" s="216" t="s">
        <v>198</v>
      </c>
      <c r="D5" s="212"/>
      <c r="E5" s="212"/>
      <c r="F5" s="212"/>
      <c r="G5" s="212"/>
      <c r="H5" s="213"/>
      <c r="I5" s="213"/>
      <c r="J5" s="213"/>
      <c r="K5" s="213"/>
    </row>
    <row r="6" spans="2:11" ht="180" customHeight="1" x14ac:dyDescent="0.2">
      <c r="B6" s="143" t="s">
        <v>151</v>
      </c>
      <c r="C6" s="216" t="s">
        <v>198</v>
      </c>
      <c r="D6" s="212"/>
      <c r="E6" s="212"/>
      <c r="F6" s="212"/>
      <c r="G6" s="212"/>
      <c r="H6" s="213"/>
      <c r="I6" s="213"/>
      <c r="J6" s="213"/>
      <c r="K6" s="213"/>
    </row>
    <row r="7" spans="2:11" ht="180" customHeight="1" x14ac:dyDescent="0.2">
      <c r="B7" s="143" t="s">
        <v>28</v>
      </c>
      <c r="C7" s="216" t="s">
        <v>198</v>
      </c>
      <c r="D7" s="212"/>
      <c r="E7" s="212"/>
      <c r="F7" s="212"/>
      <c r="G7" s="212"/>
      <c r="H7" s="213"/>
      <c r="I7" s="213"/>
      <c r="J7" s="213"/>
      <c r="K7" s="213"/>
    </row>
    <row r="8" spans="2:11" ht="180" customHeight="1" x14ac:dyDescent="0.2">
      <c r="B8" s="143" t="s">
        <v>152</v>
      </c>
      <c r="C8" s="216" t="s">
        <v>203</v>
      </c>
      <c r="D8" s="214"/>
      <c r="E8" s="214"/>
      <c r="F8" s="214"/>
      <c r="G8" s="214"/>
      <c r="H8" s="213"/>
      <c r="I8" s="213"/>
      <c r="J8" s="213"/>
      <c r="K8" s="213"/>
    </row>
    <row r="9" spans="2:11" x14ac:dyDescent="0.2">
      <c r="C9" s="156"/>
    </row>
    <row r="10" spans="2:11" x14ac:dyDescent="0.2">
      <c r="B10" s="148" t="s">
        <v>53</v>
      </c>
    </row>
    <row r="12" spans="2:11" ht="24.95" customHeight="1" x14ac:dyDescent="0.2">
      <c r="B12" s="149"/>
      <c r="C12" s="329" t="s">
        <v>153</v>
      </c>
      <c r="D12" s="330"/>
      <c r="E12" s="330"/>
      <c r="F12" s="330"/>
      <c r="G12" s="330"/>
      <c r="H12" s="330"/>
      <c r="I12" s="330"/>
      <c r="J12" s="330"/>
      <c r="K12" s="330"/>
    </row>
    <row r="13" spans="2:11" x14ac:dyDescent="0.2">
      <c r="B13" s="141" t="s">
        <v>199</v>
      </c>
      <c r="C13" s="199"/>
    </row>
    <row r="14" spans="2:11" x14ac:dyDescent="0.2">
      <c r="B14" s="148"/>
      <c r="C14" s="156"/>
    </row>
    <row r="15" spans="2:11" ht="20.100000000000001" customHeight="1" x14ac:dyDescent="0.2">
      <c r="B15" s="339" t="s">
        <v>154</v>
      </c>
      <c r="C15" s="339"/>
      <c r="D15" s="339"/>
      <c r="E15" s="339"/>
      <c r="F15" s="339"/>
      <c r="G15" s="339"/>
      <c r="H15" s="339"/>
      <c r="I15" s="339"/>
      <c r="J15" s="339"/>
      <c r="K15" s="339"/>
    </row>
    <row r="16" spans="2:11" ht="20.100000000000001" customHeight="1" x14ac:dyDescent="0.2">
      <c r="B16" s="339"/>
      <c r="C16" s="339"/>
      <c r="D16" s="339"/>
      <c r="E16" s="339"/>
      <c r="F16" s="339"/>
      <c r="G16" s="339"/>
      <c r="H16" s="339"/>
      <c r="I16" s="339"/>
      <c r="J16" s="339"/>
      <c r="K16" s="339"/>
    </row>
    <row r="17" spans="2:11" ht="5.0999999999999996" customHeight="1" x14ac:dyDescent="0.2">
      <c r="B17" s="339"/>
      <c r="C17" s="339"/>
      <c r="D17" s="339"/>
      <c r="E17" s="339"/>
      <c r="F17" s="339"/>
      <c r="G17" s="339"/>
      <c r="H17" s="339"/>
      <c r="I17" s="339"/>
      <c r="J17" s="339"/>
      <c r="K17" s="339"/>
    </row>
    <row r="18" spans="2:11" ht="24.95" customHeight="1" x14ac:dyDescent="0.2">
      <c r="B18" s="339" t="s">
        <v>155</v>
      </c>
      <c r="C18" s="339"/>
      <c r="D18" s="339"/>
      <c r="E18" s="339"/>
      <c r="F18" s="339"/>
      <c r="G18" s="339"/>
      <c r="H18" s="339"/>
      <c r="I18" s="339"/>
      <c r="J18" s="339"/>
      <c r="K18" s="339"/>
    </row>
    <row r="19" spans="2:11" ht="5.0999999999999996" customHeight="1" x14ac:dyDescent="0.2">
      <c r="B19" s="339"/>
      <c r="C19" s="339"/>
      <c r="D19" s="339"/>
      <c r="E19" s="339"/>
      <c r="F19" s="339"/>
      <c r="G19" s="339"/>
      <c r="H19" s="339"/>
      <c r="I19" s="339"/>
      <c r="J19" s="339"/>
      <c r="K19" s="339"/>
    </row>
    <row r="20" spans="2:11" ht="20.100000000000001" customHeight="1" x14ac:dyDescent="0.2">
      <c r="B20" s="339" t="s">
        <v>156</v>
      </c>
      <c r="C20" s="339"/>
      <c r="D20" s="339"/>
      <c r="E20" s="339"/>
      <c r="F20" s="339"/>
      <c r="G20" s="339"/>
      <c r="H20" s="339"/>
      <c r="I20" s="339"/>
      <c r="J20" s="339"/>
      <c r="K20" s="339"/>
    </row>
    <row r="21" spans="2:11" ht="20.100000000000001" customHeight="1" x14ac:dyDescent="0.2">
      <c r="B21" s="339"/>
      <c r="C21" s="339"/>
      <c r="D21" s="339"/>
      <c r="E21" s="339"/>
      <c r="F21" s="339"/>
      <c r="G21" s="339"/>
      <c r="H21" s="339"/>
      <c r="I21" s="339"/>
      <c r="J21" s="339"/>
      <c r="K21" s="339"/>
    </row>
    <row r="22" spans="2:11" x14ac:dyDescent="0.2">
      <c r="C22" s="217"/>
      <c r="D22" s="158"/>
      <c r="E22" s="158"/>
      <c r="F22" s="158"/>
      <c r="G22" s="158"/>
      <c r="H22" s="158"/>
      <c r="I22" s="158"/>
      <c r="J22" s="158"/>
      <c r="K22" s="158"/>
    </row>
  </sheetData>
  <mergeCells count="7">
    <mergeCell ref="B20:K21"/>
    <mergeCell ref="D3:E3"/>
    <mergeCell ref="F3:G3"/>
    <mergeCell ref="H3:I3"/>
    <mergeCell ref="B15:K17"/>
    <mergeCell ref="B18:K19"/>
    <mergeCell ref="C12:K12"/>
  </mergeCells>
  <hyperlinks>
    <hyperlink ref="B15" r:id="rId1" location="ntr21-C_2021216PT.01000101-E0021" display="De acordo com o considerando 12 da Diretiva, são exemplos de bebidas a cerveja, o vinho, a água, as bebidas refrescantes, os sumos e néctares, as bebidas instantâneas ou o leite. Essa ideia é reiterada na Decisão 2021/C  216/01 da Comunicação da Comissão, com as Orientações da Comissão sobre os produtos de plástico de utilização única, em conformidade com a Diretiva (UE) 2019/904 do Parlamento Europeu e do Conselho relativa à redução do impacto de determinados produtos de plástico no ambiente, em que esclarece no seu ponto 4.5.1 que:" xr:uid="{D14A70CA-D98E-402D-AB22-43198505EC9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EDFC-D3A2-4058-B32D-B456D4FD4DD5}">
  <sheetPr>
    <tabColor theme="6" tint="-0.249977111117893"/>
  </sheetPr>
  <dimension ref="B1:V36"/>
  <sheetViews>
    <sheetView showGridLines="0" zoomScaleNormal="100" workbookViewId="0">
      <selection activeCell="B7" sqref="B7"/>
    </sheetView>
  </sheetViews>
  <sheetFormatPr defaultColWidth="9" defaultRowHeight="12.75" x14ac:dyDescent="0.2"/>
  <cols>
    <col min="1" max="1" width="3.625" style="141" customWidth="1"/>
    <col min="2" max="2" width="15.75" style="141" customWidth="1"/>
    <col min="3" max="3" width="15.125" style="141" customWidth="1"/>
    <col min="4" max="4" width="55.625" style="141" customWidth="1"/>
    <col min="5" max="5" width="15.625" style="141" customWidth="1"/>
    <col min="6" max="6" width="2.125" style="141" customWidth="1"/>
    <col min="7" max="16" width="15.625" style="141" customWidth="1"/>
    <col min="17" max="18" width="11" style="141" bestFit="1" customWidth="1"/>
    <col min="19" max="16384" width="9" style="141"/>
  </cols>
  <sheetData>
    <row r="1" spans="2:22" x14ac:dyDescent="0.2">
      <c r="R1" s="218" t="str">
        <f>'Emb. PGC exceto Sacos'!AC1</f>
        <v>V 2.0 outubro 2025</v>
      </c>
    </row>
    <row r="2" spans="2:22" ht="14.25" x14ac:dyDescent="0.2">
      <c r="B2" s="162" t="s">
        <v>1</v>
      </c>
      <c r="D2" s="2"/>
      <c r="E2" s="2"/>
      <c r="F2" s="2"/>
      <c r="G2" s="2"/>
      <c r="H2" s="2"/>
      <c r="I2" s="2"/>
      <c r="J2" s="3"/>
      <c r="K2" s="3"/>
      <c r="L2" s="3"/>
      <c r="M2" s="3"/>
      <c r="N2" s="3"/>
      <c r="O2" s="3"/>
      <c r="P2" s="3"/>
      <c r="Q2" s="3"/>
      <c r="R2" s="3"/>
      <c r="S2" s="3"/>
      <c r="T2" s="3"/>
      <c r="U2" s="3"/>
      <c r="V2" s="3"/>
    </row>
    <row r="3" spans="2:22" ht="14.25" x14ac:dyDescent="0.2">
      <c r="B3" s="77"/>
      <c r="C3" s="3"/>
      <c r="D3" s="2"/>
      <c r="E3" s="2"/>
      <c r="F3" s="2"/>
      <c r="G3" s="2"/>
      <c r="H3" s="2"/>
      <c r="I3" s="2"/>
      <c r="J3" s="3"/>
      <c r="K3" s="3"/>
      <c r="L3" s="3"/>
      <c r="M3" s="3"/>
      <c r="N3" s="3"/>
      <c r="O3" s="3"/>
      <c r="P3" s="3"/>
      <c r="Q3" s="3"/>
      <c r="R3" s="3"/>
      <c r="S3" s="3"/>
      <c r="T3" s="3"/>
      <c r="U3" s="3"/>
      <c r="V3" s="3"/>
    </row>
    <row r="4" spans="2:22" ht="14.25" x14ac:dyDescent="0.2">
      <c r="B4" s="57" t="s">
        <v>113</v>
      </c>
      <c r="C4" s="3"/>
      <c r="D4" s="2"/>
      <c r="E4" s="2"/>
      <c r="F4" s="2"/>
      <c r="G4" s="2"/>
      <c r="H4" s="2"/>
      <c r="I4" s="2"/>
      <c r="J4" s="3"/>
      <c r="K4" s="3"/>
      <c r="L4" s="3"/>
      <c r="M4" s="3"/>
      <c r="N4" s="3"/>
      <c r="O4" s="3"/>
      <c r="P4" s="3"/>
      <c r="Q4" s="3"/>
      <c r="R4" s="3"/>
      <c r="S4" s="3"/>
      <c r="T4" s="3"/>
      <c r="U4" s="3"/>
      <c r="V4" s="3"/>
    </row>
    <row r="5" spans="2:22" ht="14.25" x14ac:dyDescent="0.2">
      <c r="B5" s="77"/>
      <c r="C5" s="3"/>
      <c r="D5" s="2"/>
      <c r="E5" s="2"/>
      <c r="F5" s="2"/>
      <c r="G5" s="2"/>
      <c r="H5" s="2"/>
      <c r="I5" s="2"/>
      <c r="J5" s="3"/>
      <c r="K5" s="3"/>
      <c r="L5" s="3"/>
      <c r="M5" s="3"/>
      <c r="N5" s="3"/>
      <c r="O5" s="3"/>
      <c r="P5" s="3"/>
      <c r="Q5" s="3"/>
      <c r="R5" s="3"/>
      <c r="S5" s="3"/>
      <c r="T5" s="3"/>
      <c r="U5" s="3"/>
      <c r="V5" s="3"/>
    </row>
    <row r="6" spans="2:22" ht="19.5" x14ac:dyDescent="0.2">
      <c r="B6" s="254" t="s">
        <v>205</v>
      </c>
      <c r="D6" s="2"/>
      <c r="E6" s="2"/>
      <c r="F6" s="2"/>
      <c r="G6" s="2"/>
      <c r="H6" s="2"/>
      <c r="I6" s="2"/>
      <c r="J6" s="3"/>
      <c r="K6" s="3"/>
      <c r="L6" s="3"/>
      <c r="M6" s="3"/>
      <c r="N6" s="3"/>
      <c r="O6" s="3"/>
      <c r="P6" s="3"/>
      <c r="Q6" s="3"/>
      <c r="R6" s="3"/>
      <c r="S6" s="3"/>
      <c r="T6" s="3"/>
      <c r="U6" s="3"/>
      <c r="V6" s="3"/>
    </row>
    <row r="8" spans="2:22" ht="55.15" customHeight="1" x14ac:dyDescent="0.2">
      <c r="B8" s="288" t="s">
        <v>175</v>
      </c>
      <c r="C8" s="289"/>
      <c r="D8" s="269" t="s">
        <v>110</v>
      </c>
      <c r="E8" s="351" t="s">
        <v>4</v>
      </c>
      <c r="F8" s="175"/>
      <c r="G8" s="347" t="s">
        <v>158</v>
      </c>
      <c r="H8" s="348"/>
      <c r="I8" s="347" t="s">
        <v>159</v>
      </c>
      <c r="J8" s="348"/>
      <c r="K8" s="349" t="s">
        <v>160</v>
      </c>
      <c r="L8" s="350"/>
      <c r="M8" s="349" t="s">
        <v>161</v>
      </c>
      <c r="N8" s="350"/>
      <c r="O8" s="345" t="s">
        <v>162</v>
      </c>
      <c r="P8" s="346"/>
      <c r="Q8" s="341" t="s">
        <v>7</v>
      </c>
      <c r="R8" s="341" t="s">
        <v>9</v>
      </c>
    </row>
    <row r="9" spans="2:22" ht="39" customHeight="1" x14ac:dyDescent="0.2">
      <c r="B9" s="290"/>
      <c r="C9" s="291"/>
      <c r="D9" s="270"/>
      <c r="E9" s="351"/>
      <c r="F9" s="178"/>
      <c r="G9" s="164" t="s">
        <v>163</v>
      </c>
      <c r="H9" s="164" t="s">
        <v>149</v>
      </c>
      <c r="I9" s="231" t="s">
        <v>163</v>
      </c>
      <c r="J9" s="226" t="s">
        <v>149</v>
      </c>
      <c r="K9" s="231" t="s">
        <v>163</v>
      </c>
      <c r="L9" s="226" t="s">
        <v>149</v>
      </c>
      <c r="M9" s="231" t="s">
        <v>163</v>
      </c>
      <c r="N9" s="226" t="s">
        <v>149</v>
      </c>
      <c r="O9" s="231" t="s">
        <v>163</v>
      </c>
      <c r="P9" s="226" t="s">
        <v>149</v>
      </c>
      <c r="Q9" s="342"/>
      <c r="R9" s="342"/>
    </row>
    <row r="10" spans="2:22" ht="15" customHeight="1" thickBot="1" x14ac:dyDescent="0.25">
      <c r="B10" s="184"/>
      <c r="D10" s="184"/>
      <c r="E10" s="233" t="s">
        <v>174</v>
      </c>
      <c r="F10" s="176"/>
      <c r="G10" s="228">
        <f t="shared" ref="G10:P10" si="0">SUM(G11:G14)</f>
        <v>0</v>
      </c>
      <c r="H10" s="223">
        <f t="shared" si="0"/>
        <v>0</v>
      </c>
      <c r="I10" s="228">
        <f t="shared" si="0"/>
        <v>0</v>
      </c>
      <c r="J10" s="223">
        <f t="shared" si="0"/>
        <v>0</v>
      </c>
      <c r="K10" s="228">
        <f t="shared" si="0"/>
        <v>0</v>
      </c>
      <c r="L10" s="223">
        <f t="shared" si="0"/>
        <v>0</v>
      </c>
      <c r="M10" s="228">
        <f t="shared" si="0"/>
        <v>0</v>
      </c>
      <c r="N10" s="223">
        <f t="shared" si="0"/>
        <v>0</v>
      </c>
      <c r="O10" s="228">
        <f t="shared" si="0"/>
        <v>0</v>
      </c>
      <c r="P10" s="223">
        <f t="shared" si="0"/>
        <v>0</v>
      </c>
      <c r="Q10" s="8"/>
      <c r="R10" s="8"/>
    </row>
    <row r="11" spans="2:22" ht="52.35" customHeight="1" x14ac:dyDescent="0.2">
      <c r="B11" s="275" t="s">
        <v>186</v>
      </c>
      <c r="C11" s="343" t="s">
        <v>104</v>
      </c>
      <c r="D11" s="344" t="s">
        <v>31</v>
      </c>
      <c r="E11" s="96" t="s">
        <v>2</v>
      </c>
      <c r="F11" s="179"/>
      <c r="G11" s="229"/>
      <c r="H11" s="224"/>
      <c r="I11" s="229"/>
      <c r="J11" s="224"/>
      <c r="K11" s="229"/>
      <c r="L11" s="224"/>
      <c r="M11" s="229"/>
      <c r="N11" s="224"/>
      <c r="O11" s="232">
        <f t="shared" ref="O11:P14" si="1">SUM(G11,I11,K11,M11)</f>
        <v>0</v>
      </c>
      <c r="P11" s="227">
        <f t="shared" si="1"/>
        <v>0</v>
      </c>
      <c r="Q11" s="8"/>
      <c r="R11" s="8"/>
    </row>
    <row r="12" spans="2:22" ht="52.35" customHeight="1" thickBot="1" x14ac:dyDescent="0.25">
      <c r="B12" s="272"/>
      <c r="C12" s="295"/>
      <c r="D12" s="278"/>
      <c r="E12" s="95" t="s">
        <v>111</v>
      </c>
      <c r="F12" s="179"/>
      <c r="G12" s="229"/>
      <c r="H12" s="224"/>
      <c r="I12" s="229"/>
      <c r="J12" s="224"/>
      <c r="K12" s="229"/>
      <c r="L12" s="224"/>
      <c r="M12" s="229"/>
      <c r="N12" s="224"/>
      <c r="O12" s="232">
        <f t="shared" si="1"/>
        <v>0</v>
      </c>
      <c r="P12" s="227">
        <f t="shared" si="1"/>
        <v>0</v>
      </c>
      <c r="Q12" s="8"/>
      <c r="R12" s="8"/>
    </row>
    <row r="13" spans="2:22" ht="52.35" customHeight="1" x14ac:dyDescent="0.2">
      <c r="B13" s="275" t="s">
        <v>187</v>
      </c>
      <c r="C13" s="282" t="s">
        <v>34</v>
      </c>
      <c r="D13" s="280" t="s">
        <v>35</v>
      </c>
      <c r="E13" s="94" t="s">
        <v>2</v>
      </c>
      <c r="F13" s="179"/>
      <c r="G13" s="229"/>
      <c r="H13" s="224"/>
      <c r="I13" s="229"/>
      <c r="J13" s="224"/>
      <c r="K13" s="229"/>
      <c r="L13" s="224"/>
      <c r="M13" s="229"/>
      <c r="N13" s="224"/>
      <c r="O13" s="232">
        <f t="shared" si="1"/>
        <v>0</v>
      </c>
      <c r="P13" s="227">
        <f t="shared" si="1"/>
        <v>0</v>
      </c>
      <c r="Q13" s="8"/>
      <c r="R13" s="8"/>
    </row>
    <row r="14" spans="2:22" ht="52.35" customHeight="1" thickBot="1" x14ac:dyDescent="0.25">
      <c r="B14" s="272"/>
      <c r="C14" s="283"/>
      <c r="D14" s="281"/>
      <c r="E14" s="93" t="s">
        <v>111</v>
      </c>
      <c r="F14" s="179"/>
      <c r="G14" s="229"/>
      <c r="H14" s="224"/>
      <c r="I14" s="229"/>
      <c r="J14" s="224"/>
      <c r="K14" s="229"/>
      <c r="L14" s="224"/>
      <c r="M14" s="229"/>
      <c r="N14" s="224"/>
      <c r="O14" s="232">
        <f t="shared" si="1"/>
        <v>0</v>
      </c>
      <c r="P14" s="227">
        <f t="shared" si="1"/>
        <v>0</v>
      </c>
      <c r="Q14" s="8"/>
      <c r="R14" s="8"/>
    </row>
    <row r="15" spans="2:22" ht="15.75" thickBot="1" x14ac:dyDescent="0.25">
      <c r="B15" s="221"/>
      <c r="D15" s="222"/>
      <c r="E15" s="132" t="s">
        <v>200</v>
      </c>
      <c r="F15" s="177"/>
      <c r="G15" s="228">
        <f>SUM(G16)</f>
        <v>0</v>
      </c>
      <c r="H15" s="223">
        <f t="shared" ref="H15:P15" si="2">SUM(H16)</f>
        <v>0</v>
      </c>
      <c r="I15" s="228">
        <f t="shared" si="2"/>
        <v>0</v>
      </c>
      <c r="J15" s="223">
        <f t="shared" si="2"/>
        <v>0</v>
      </c>
      <c r="K15" s="228">
        <f t="shared" si="2"/>
        <v>0</v>
      </c>
      <c r="L15" s="223">
        <f t="shared" si="2"/>
        <v>0</v>
      </c>
      <c r="M15" s="228">
        <f t="shared" si="2"/>
        <v>0</v>
      </c>
      <c r="N15" s="223">
        <f t="shared" si="2"/>
        <v>0</v>
      </c>
      <c r="O15" s="228">
        <f t="shared" si="2"/>
        <v>0</v>
      </c>
      <c r="P15" s="223">
        <f t="shared" si="2"/>
        <v>0</v>
      </c>
      <c r="Q15" s="8"/>
      <c r="R15" s="8"/>
    </row>
    <row r="16" spans="2:22" ht="102.6" customHeight="1" thickBot="1" x14ac:dyDescent="0.25">
      <c r="B16" s="220" t="s">
        <v>105</v>
      </c>
      <c r="C16" s="219" t="s">
        <v>109</v>
      </c>
      <c r="D16" s="123" t="s">
        <v>33</v>
      </c>
      <c r="E16" s="94" t="s">
        <v>2</v>
      </c>
      <c r="F16" s="180"/>
      <c r="G16" s="229"/>
      <c r="H16" s="224"/>
      <c r="I16" s="229"/>
      <c r="J16" s="224"/>
      <c r="K16" s="229"/>
      <c r="L16" s="224"/>
      <c r="M16" s="229"/>
      <c r="N16" s="224"/>
      <c r="O16" s="232"/>
      <c r="P16" s="227"/>
      <c r="Q16" s="8"/>
      <c r="R16" s="8"/>
    </row>
    <row r="17" spans="2:20" ht="13.5" thickBot="1" x14ac:dyDescent="0.25">
      <c r="C17" s="120"/>
      <c r="D17" s="120"/>
      <c r="E17" s="133" t="s">
        <v>36</v>
      </c>
      <c r="F17" s="181"/>
      <c r="G17" s="229"/>
      <c r="H17" s="224"/>
      <c r="I17" s="229"/>
      <c r="J17" s="224"/>
      <c r="K17" s="229"/>
      <c r="L17" s="224"/>
      <c r="M17" s="229"/>
      <c r="N17" s="224"/>
      <c r="O17" s="232">
        <f>SUM(O18:O19)</f>
        <v>0</v>
      </c>
      <c r="P17" s="227">
        <f>SUM(P18:P19)</f>
        <v>0</v>
      </c>
      <c r="Q17" s="8"/>
      <c r="R17" s="8"/>
    </row>
    <row r="18" spans="2:20" ht="65.099999999999994" customHeight="1" x14ac:dyDescent="0.2">
      <c r="B18" s="312" t="s">
        <v>37</v>
      </c>
      <c r="C18" s="294" t="s">
        <v>37</v>
      </c>
      <c r="D18" s="280" t="s">
        <v>192</v>
      </c>
      <c r="E18" s="94" t="s">
        <v>2</v>
      </c>
      <c r="F18" s="182"/>
      <c r="G18" s="230"/>
      <c r="H18" s="225"/>
      <c r="I18" s="230"/>
      <c r="J18" s="225"/>
      <c r="K18" s="230"/>
      <c r="L18" s="225"/>
      <c r="M18" s="230"/>
      <c r="N18" s="225"/>
      <c r="O18" s="229"/>
      <c r="P18" s="224"/>
      <c r="Q18" s="8"/>
      <c r="R18" s="8"/>
    </row>
    <row r="19" spans="2:20" ht="65.099999999999994" customHeight="1" thickBot="1" x14ac:dyDescent="0.25">
      <c r="B19" s="313"/>
      <c r="C19" s="352"/>
      <c r="D19" s="281"/>
      <c r="E19" s="100" t="s">
        <v>111</v>
      </c>
      <c r="F19" s="183"/>
      <c r="G19" s="230"/>
      <c r="H19" s="225"/>
      <c r="I19" s="230"/>
      <c r="J19" s="225"/>
      <c r="K19" s="230"/>
      <c r="L19" s="225"/>
      <c r="M19" s="230"/>
      <c r="N19" s="225"/>
      <c r="O19" s="229"/>
      <c r="P19" s="224"/>
      <c r="Q19" s="8"/>
      <c r="R19" s="8"/>
    </row>
    <row r="21" spans="2:20" x14ac:dyDescent="0.2">
      <c r="B21" s="148" t="s">
        <v>53</v>
      </c>
    </row>
    <row r="22" spans="2:20" ht="20.100000000000001" customHeight="1" x14ac:dyDescent="0.2">
      <c r="B22" s="149"/>
      <c r="C22" s="199" t="s">
        <v>164</v>
      </c>
      <c r="D22" s="199"/>
      <c r="E22" s="199"/>
      <c r="F22" s="215"/>
      <c r="G22" s="215"/>
      <c r="H22" s="215"/>
      <c r="I22" s="215"/>
      <c r="J22" s="215"/>
      <c r="K22" s="215"/>
      <c r="L22" s="215"/>
      <c r="M22" s="215"/>
      <c r="N22" s="215"/>
    </row>
    <row r="23" spans="2:20" ht="20.100000000000001" customHeight="1" x14ac:dyDescent="0.2">
      <c r="B23" s="151"/>
      <c r="C23" s="199" t="s">
        <v>194</v>
      </c>
      <c r="D23" s="199"/>
      <c r="E23" s="199"/>
      <c r="F23" s="215"/>
      <c r="G23" s="215"/>
      <c r="H23" s="215"/>
      <c r="I23" s="215"/>
      <c r="J23" s="215"/>
      <c r="K23" s="215"/>
      <c r="L23" s="215"/>
      <c r="M23" s="215"/>
      <c r="N23" s="215"/>
    </row>
    <row r="24" spans="2:20" ht="20.100000000000001" customHeight="1" x14ac:dyDescent="0.2">
      <c r="B24" s="152"/>
      <c r="C24" s="199" t="s">
        <v>195</v>
      </c>
      <c r="D24" s="199"/>
      <c r="E24" s="199"/>
      <c r="F24" s="215"/>
      <c r="G24" s="215"/>
      <c r="H24" s="215"/>
      <c r="I24" s="215"/>
      <c r="J24" s="215"/>
      <c r="K24" s="215"/>
      <c r="L24" s="215"/>
      <c r="M24" s="215"/>
      <c r="N24" s="215"/>
    </row>
    <row r="25" spans="2:20" ht="45" customHeight="1" x14ac:dyDescent="0.2">
      <c r="B25" s="165"/>
      <c r="C25" s="301" t="s">
        <v>56</v>
      </c>
      <c r="D25" s="302"/>
      <c r="E25" s="302"/>
      <c r="F25" s="302"/>
      <c r="G25" s="302"/>
      <c r="H25" s="302"/>
      <c r="I25" s="302"/>
      <c r="J25" s="302"/>
      <c r="K25" s="302"/>
      <c r="L25" s="302"/>
      <c r="M25" s="302"/>
      <c r="N25" s="302"/>
      <c r="O25" s="302"/>
      <c r="P25" s="302"/>
      <c r="Q25" s="302"/>
      <c r="R25" s="302"/>
    </row>
    <row r="26" spans="2:20" x14ac:dyDescent="0.2">
      <c r="G26" s="1"/>
      <c r="H26" s="1"/>
      <c r="I26" s="1"/>
      <c r="J26" s="1"/>
      <c r="K26" s="1"/>
      <c r="L26" s="1"/>
      <c r="M26" s="1"/>
      <c r="N26" s="1"/>
      <c r="O26" s="1"/>
      <c r="P26" s="1"/>
      <c r="Q26" s="1"/>
      <c r="R26" s="1"/>
      <c r="S26" s="1"/>
      <c r="T26" s="1"/>
    </row>
    <row r="27" spans="2:20" x14ac:dyDescent="0.2">
      <c r="B27" s="150" t="s">
        <v>165</v>
      </c>
    </row>
    <row r="29" spans="2:20" x14ac:dyDescent="0.2">
      <c r="B29" s="141" t="s">
        <v>201</v>
      </c>
    </row>
    <row r="30" spans="2:20" ht="45" customHeight="1" x14ac:dyDescent="0.2">
      <c r="B30" s="339" t="s">
        <v>202</v>
      </c>
      <c r="C30" s="339"/>
      <c r="D30" s="339"/>
      <c r="E30" s="339"/>
      <c r="F30" s="339"/>
      <c r="G30" s="339"/>
      <c r="H30" s="339"/>
      <c r="I30" s="339"/>
      <c r="J30" s="339"/>
      <c r="K30" s="339"/>
      <c r="L30" s="339"/>
      <c r="M30" s="339"/>
      <c r="N30" s="339"/>
      <c r="O30" s="339"/>
      <c r="P30" s="339"/>
      <c r="Q30" s="339"/>
      <c r="R30" s="339"/>
    </row>
    <row r="31" spans="2:20" ht="13.5" customHeight="1" x14ac:dyDescent="0.2">
      <c r="C31" s="157"/>
      <c r="D31" s="157"/>
      <c r="E31" s="157"/>
      <c r="F31" s="157"/>
      <c r="G31" s="157"/>
      <c r="H31" s="157"/>
      <c r="I31" s="157"/>
      <c r="J31" s="157"/>
      <c r="K31" s="157"/>
      <c r="L31" s="157"/>
      <c r="M31" s="157"/>
      <c r="N31" s="157"/>
      <c r="O31" s="157"/>
    </row>
    <row r="32" spans="2:20" x14ac:dyDescent="0.2">
      <c r="C32" s="157"/>
      <c r="D32" s="157"/>
      <c r="E32" s="157"/>
      <c r="F32" s="157"/>
      <c r="G32" s="157"/>
      <c r="H32" s="157"/>
      <c r="I32" s="157"/>
      <c r="J32" s="157"/>
      <c r="K32" s="157"/>
      <c r="L32" s="157"/>
      <c r="M32" s="157"/>
      <c r="N32" s="157"/>
      <c r="O32" s="157"/>
    </row>
    <row r="33" spans="3:15" x14ac:dyDescent="0.2">
      <c r="C33" s="157"/>
      <c r="D33" s="157"/>
      <c r="E33" s="157"/>
      <c r="F33" s="157"/>
      <c r="G33" s="157"/>
      <c r="H33" s="157"/>
      <c r="I33" s="157"/>
      <c r="J33" s="157"/>
      <c r="K33" s="157"/>
      <c r="L33" s="157"/>
      <c r="M33" s="157"/>
      <c r="N33" s="157"/>
      <c r="O33" s="157"/>
    </row>
    <row r="34" spans="3:15" x14ac:dyDescent="0.2">
      <c r="C34" s="157"/>
      <c r="D34" s="157"/>
      <c r="E34" s="157"/>
      <c r="F34" s="157"/>
      <c r="G34" s="157"/>
      <c r="H34" s="157"/>
      <c r="I34" s="157"/>
      <c r="J34" s="157"/>
      <c r="K34" s="157"/>
      <c r="L34" s="157"/>
      <c r="M34" s="157"/>
      <c r="N34" s="157"/>
      <c r="O34" s="157"/>
    </row>
    <row r="35" spans="3:15" ht="15" customHeight="1" x14ac:dyDescent="0.2">
      <c r="C35" s="157"/>
      <c r="D35" s="157"/>
      <c r="E35" s="157"/>
      <c r="F35" s="157"/>
      <c r="G35" s="157"/>
      <c r="H35" s="157"/>
      <c r="I35" s="157"/>
      <c r="J35" s="157"/>
      <c r="K35" s="157"/>
      <c r="L35" s="157"/>
      <c r="M35" s="157"/>
      <c r="N35" s="157"/>
      <c r="O35" s="157"/>
    </row>
    <row r="36" spans="3:15" x14ac:dyDescent="0.2">
      <c r="G36" s="157"/>
      <c r="H36" s="157"/>
      <c r="I36" s="157"/>
      <c r="J36" s="157"/>
      <c r="K36" s="157"/>
      <c r="L36" s="157"/>
      <c r="M36" s="157"/>
      <c r="N36" s="157"/>
      <c r="O36" s="157"/>
    </row>
  </sheetData>
  <mergeCells count="21">
    <mergeCell ref="C25:R25"/>
    <mergeCell ref="B30:R30"/>
    <mergeCell ref="B18:B19"/>
    <mergeCell ref="C18:C19"/>
    <mergeCell ref="D18:D19"/>
    <mergeCell ref="C13:C14"/>
    <mergeCell ref="B13:B14"/>
    <mergeCell ref="D13:D14"/>
    <mergeCell ref="B8:C9"/>
    <mergeCell ref="B11:B12"/>
    <mergeCell ref="Q8:Q9"/>
    <mergeCell ref="R8:R9"/>
    <mergeCell ref="C11:C12"/>
    <mergeCell ref="D11:D12"/>
    <mergeCell ref="O8:P8"/>
    <mergeCell ref="D8:D9"/>
    <mergeCell ref="G8:H8"/>
    <mergeCell ref="I8:J8"/>
    <mergeCell ref="K8:L8"/>
    <mergeCell ref="M8:N8"/>
    <mergeCell ref="E8:E9"/>
  </mergeCells>
  <pageMargins left="0.70866141732283472" right="0.70866141732283472" top="0.74803149606299213" bottom="0.74803149606299213" header="0.31496062992125984" footer="0.31496062992125984"/>
  <pageSetup fitToHeight="0" orientation="landscape" r:id="rId1"/>
  <headerFooter>
    <oddFoote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68D05-251E-4DE5-B67C-EE12FE81218E}">
  <sheetPr>
    <tabColor rgb="FF00B0F0"/>
  </sheetPr>
  <dimension ref="B1:T65"/>
  <sheetViews>
    <sheetView showGridLines="0" zoomScaleNormal="100" workbookViewId="0">
      <selection activeCell="B1" sqref="B1"/>
    </sheetView>
  </sheetViews>
  <sheetFormatPr defaultColWidth="9" defaultRowHeight="14.25" x14ac:dyDescent="0.2"/>
  <cols>
    <col min="1" max="1" width="3.625" style="3" customWidth="1"/>
    <col min="2" max="2" width="15.75" style="3" customWidth="1"/>
    <col min="3" max="3" width="15.125" style="3" customWidth="1"/>
    <col min="4" max="4" width="55.625" style="3" customWidth="1"/>
    <col min="5" max="10" width="15.625" style="3" customWidth="1"/>
    <col min="11" max="11" width="10.625" style="3" customWidth="1"/>
    <col min="12" max="12" width="15.75" style="3" customWidth="1"/>
    <col min="13" max="13" width="15.125" style="3" customWidth="1"/>
    <col min="14" max="14" width="55.625" style="3" customWidth="1"/>
    <col min="15" max="20" width="15.625" style="3" customWidth="1"/>
    <col min="21" max="23" width="14.875" style="3" customWidth="1"/>
    <col min="24" max="24" width="16.5" style="3" customWidth="1"/>
    <col min="25" max="16384" width="9" style="3"/>
  </cols>
  <sheetData>
    <row r="1" spans="2:20" ht="12.75" customHeight="1" x14ac:dyDescent="0.2">
      <c r="B1" s="162" t="s">
        <v>1</v>
      </c>
      <c r="C1" s="2"/>
      <c r="D1" s="2"/>
      <c r="E1" s="2"/>
      <c r="F1" s="2"/>
      <c r="G1" s="2"/>
    </row>
    <row r="2" spans="2:20" ht="12.75" customHeight="1" x14ac:dyDescent="0.2">
      <c r="C2" s="2"/>
      <c r="D2" s="2"/>
      <c r="E2" s="2"/>
      <c r="F2" s="2"/>
      <c r="G2" s="2"/>
    </row>
    <row r="3" spans="2:20" ht="12.75" customHeight="1" x14ac:dyDescent="0.2">
      <c r="B3" s="57" t="s">
        <v>113</v>
      </c>
      <c r="C3" s="2"/>
      <c r="D3" s="2"/>
      <c r="E3" s="2"/>
      <c r="F3" s="2"/>
      <c r="G3" s="2"/>
    </row>
    <row r="4" spans="2:20" ht="12.75" customHeight="1" x14ac:dyDescent="0.2">
      <c r="C4" s="163"/>
      <c r="D4" s="2"/>
      <c r="E4" s="2"/>
      <c r="F4" s="2"/>
      <c r="G4" s="2"/>
      <c r="H4" s="2"/>
    </row>
    <row r="5" spans="2:20" ht="19.5" x14ac:dyDescent="0.2">
      <c r="B5" s="174" t="s">
        <v>173</v>
      </c>
      <c r="D5" s="173"/>
      <c r="E5" s="173"/>
      <c r="F5" s="173"/>
      <c r="G5" s="173"/>
      <c r="H5" s="173"/>
      <c r="L5" s="174" t="s">
        <v>172</v>
      </c>
    </row>
    <row r="6" spans="2:20" ht="14.1" customHeight="1" x14ac:dyDescent="0.2">
      <c r="D6" s="173"/>
      <c r="E6" s="173"/>
      <c r="F6" s="173"/>
      <c r="G6" s="173"/>
      <c r="H6" s="173"/>
    </row>
    <row r="7" spans="2:20" ht="15" x14ac:dyDescent="0.2">
      <c r="B7" s="185" t="s">
        <v>171</v>
      </c>
      <c r="C7" s="186"/>
      <c r="D7" s="186"/>
      <c r="E7" s="186"/>
      <c r="F7" s="186"/>
      <c r="G7" s="186"/>
      <c r="H7" s="186"/>
      <c r="I7" s="186"/>
      <c r="J7" s="187"/>
      <c r="K7" s="172"/>
      <c r="L7" s="185" t="s">
        <v>171</v>
      </c>
      <c r="M7" s="186"/>
      <c r="N7" s="186"/>
      <c r="O7" s="186"/>
      <c r="P7" s="186"/>
      <c r="Q7" s="186"/>
      <c r="R7" s="186"/>
      <c r="S7" s="186"/>
      <c r="T7" s="187"/>
    </row>
    <row r="8" spans="2:20" ht="39" customHeight="1" x14ac:dyDescent="0.2">
      <c r="B8" s="288" t="s">
        <v>175</v>
      </c>
      <c r="C8" s="289"/>
      <c r="D8" s="269" t="s">
        <v>110</v>
      </c>
      <c r="E8" s="287" t="s">
        <v>4</v>
      </c>
      <c r="F8" s="353" t="s">
        <v>170</v>
      </c>
      <c r="G8" s="354" t="s">
        <v>169</v>
      </c>
      <c r="H8" s="355"/>
      <c r="I8" s="353" t="s">
        <v>168</v>
      </c>
      <c r="J8" s="285" t="s">
        <v>6</v>
      </c>
      <c r="K8" s="171"/>
      <c r="L8" s="288" t="s">
        <v>175</v>
      </c>
      <c r="M8" s="289"/>
      <c r="N8" s="269" t="s">
        <v>110</v>
      </c>
      <c r="O8" s="287" t="s">
        <v>4</v>
      </c>
      <c r="P8" s="353" t="s">
        <v>170</v>
      </c>
      <c r="Q8" s="354" t="s">
        <v>169</v>
      </c>
      <c r="R8" s="355"/>
      <c r="S8" s="353" t="s">
        <v>168</v>
      </c>
      <c r="T8" s="285" t="s">
        <v>6</v>
      </c>
    </row>
    <row r="9" spans="2:20" ht="67.150000000000006" customHeight="1" x14ac:dyDescent="0.2">
      <c r="B9" s="290"/>
      <c r="C9" s="291"/>
      <c r="D9" s="270"/>
      <c r="E9" s="287"/>
      <c r="F9" s="353"/>
      <c r="G9" s="170" t="s">
        <v>167</v>
      </c>
      <c r="H9" s="170" t="s">
        <v>166</v>
      </c>
      <c r="I9" s="353"/>
      <c r="J9" s="285"/>
      <c r="K9" s="169"/>
      <c r="L9" s="290"/>
      <c r="M9" s="291"/>
      <c r="N9" s="270"/>
      <c r="O9" s="287"/>
      <c r="P9" s="353"/>
      <c r="Q9" s="170" t="s">
        <v>167</v>
      </c>
      <c r="R9" s="170" t="s">
        <v>166</v>
      </c>
      <c r="S9" s="353"/>
      <c r="T9" s="285"/>
    </row>
    <row r="10" spans="2:20" ht="15.75" thickBot="1" x14ac:dyDescent="0.25">
      <c r="B10" s="129"/>
      <c r="C10" s="130"/>
      <c r="D10" s="130"/>
      <c r="E10" s="131" t="s">
        <v>16</v>
      </c>
      <c r="F10" s="250">
        <f>SUM(F11:F12)</f>
        <v>0</v>
      </c>
      <c r="G10" s="250">
        <f>SUM(G11:G12)</f>
        <v>0</v>
      </c>
      <c r="H10" s="250">
        <f>SUM(H11:H12)</f>
        <v>0</v>
      </c>
      <c r="I10" s="250">
        <f>SUM(I11:I12)</f>
        <v>0</v>
      </c>
      <c r="J10" s="251">
        <f t="shared" ref="J10:J34" si="0">SUM(F10:I10)</f>
        <v>0</v>
      </c>
      <c r="K10" s="169"/>
      <c r="L10" s="129"/>
      <c r="M10" s="130"/>
      <c r="N10" s="130"/>
      <c r="O10" s="131" t="s">
        <v>16</v>
      </c>
      <c r="P10" s="250">
        <f>SUM(P11:P12)</f>
        <v>0</v>
      </c>
      <c r="Q10" s="250">
        <f>SUM(Q11:Q12)</f>
        <v>0</v>
      </c>
      <c r="R10" s="250">
        <f>SUM(R11:R12)</f>
        <v>0</v>
      </c>
      <c r="S10" s="250">
        <f>SUM(S11:S12)</f>
        <v>0</v>
      </c>
      <c r="T10" s="251">
        <f t="shared" ref="T10:T34" si="1">SUM(P10:S10)</f>
        <v>0</v>
      </c>
    </row>
    <row r="11" spans="2:20" ht="21.95" customHeight="1" x14ac:dyDescent="0.2">
      <c r="B11" s="273" t="s">
        <v>17</v>
      </c>
      <c r="C11" s="292" t="s">
        <v>17</v>
      </c>
      <c r="D11" s="280" t="s">
        <v>18</v>
      </c>
      <c r="E11" s="92" t="s">
        <v>2</v>
      </c>
      <c r="F11" s="252"/>
      <c r="G11" s="253"/>
      <c r="H11" s="253"/>
      <c r="I11" s="253"/>
      <c r="J11" s="251">
        <f t="shared" si="0"/>
        <v>0</v>
      </c>
      <c r="K11" s="168"/>
      <c r="L11" s="273" t="s">
        <v>17</v>
      </c>
      <c r="M11" s="361" t="s">
        <v>17</v>
      </c>
      <c r="N11" s="303" t="s">
        <v>18</v>
      </c>
      <c r="O11" s="92" t="s">
        <v>2</v>
      </c>
      <c r="P11" s="252"/>
      <c r="Q11" s="253"/>
      <c r="R11" s="253"/>
      <c r="S11" s="253"/>
      <c r="T11" s="251">
        <f t="shared" si="1"/>
        <v>0</v>
      </c>
    </row>
    <row r="12" spans="2:20" ht="21.95" customHeight="1" thickBot="1" x14ac:dyDescent="0.25">
      <c r="B12" s="274"/>
      <c r="C12" s="293"/>
      <c r="D12" s="278"/>
      <c r="E12" s="93" t="s">
        <v>111</v>
      </c>
      <c r="F12" s="252"/>
      <c r="G12" s="253"/>
      <c r="H12" s="253"/>
      <c r="I12" s="253"/>
      <c r="J12" s="251">
        <f t="shared" si="0"/>
        <v>0</v>
      </c>
      <c r="K12" s="168"/>
      <c r="L12" s="274"/>
      <c r="M12" s="362"/>
      <c r="N12" s="284"/>
      <c r="O12" s="93" t="s">
        <v>111</v>
      </c>
      <c r="P12" s="252"/>
      <c r="Q12" s="253"/>
      <c r="R12" s="253"/>
      <c r="S12" s="253"/>
      <c r="T12" s="251">
        <f t="shared" si="1"/>
        <v>0</v>
      </c>
    </row>
    <row r="13" spans="2:20" ht="15" thickBot="1" x14ac:dyDescent="0.25">
      <c r="B13" s="127"/>
      <c r="C13" s="128"/>
      <c r="D13" s="128"/>
      <c r="E13" s="139" t="s">
        <v>19</v>
      </c>
      <c r="F13" s="250">
        <f>SUM(F14:F38)</f>
        <v>0</v>
      </c>
      <c r="G13" s="250">
        <f>SUM(G14:G47)</f>
        <v>0</v>
      </c>
      <c r="H13" s="250">
        <f>SUM(H14:H47)</f>
        <v>0</v>
      </c>
      <c r="I13" s="250">
        <f>SUM(I14:I47)</f>
        <v>0</v>
      </c>
      <c r="J13" s="251">
        <f t="shared" si="0"/>
        <v>0</v>
      </c>
      <c r="K13" s="168"/>
      <c r="L13" s="127"/>
      <c r="M13" s="128"/>
      <c r="N13" s="128"/>
      <c r="O13" s="139" t="s">
        <v>19</v>
      </c>
      <c r="P13" s="250">
        <f>SUM(P14:P38)</f>
        <v>0</v>
      </c>
      <c r="Q13" s="250">
        <f>SUM(Q14:Q47)</f>
        <v>0</v>
      </c>
      <c r="R13" s="250">
        <f>SUM(R14:R47)</f>
        <v>0</v>
      </c>
      <c r="S13" s="250">
        <f>SUM(S14:S47)</f>
        <v>0</v>
      </c>
      <c r="T13" s="251">
        <f t="shared" si="1"/>
        <v>0</v>
      </c>
    </row>
    <row r="14" spans="2:20" ht="45" customHeight="1" x14ac:dyDescent="0.2">
      <c r="B14" s="275" t="s">
        <v>184</v>
      </c>
      <c r="C14" s="282" t="s">
        <v>20</v>
      </c>
      <c r="D14" s="280" t="s">
        <v>181</v>
      </c>
      <c r="E14" s="94" t="s">
        <v>2</v>
      </c>
      <c r="F14" s="252"/>
      <c r="G14" s="253"/>
      <c r="H14" s="253"/>
      <c r="I14" s="253"/>
      <c r="J14" s="251">
        <f t="shared" si="0"/>
        <v>0</v>
      </c>
      <c r="K14" s="168"/>
      <c r="L14" s="275" t="s">
        <v>184</v>
      </c>
      <c r="M14" s="343" t="s">
        <v>20</v>
      </c>
      <c r="N14" s="303" t="s">
        <v>181</v>
      </c>
      <c r="O14" s="94" t="s">
        <v>2</v>
      </c>
      <c r="P14" s="252"/>
      <c r="Q14" s="253"/>
      <c r="R14" s="253"/>
      <c r="S14" s="253"/>
      <c r="T14" s="251">
        <f t="shared" si="1"/>
        <v>0</v>
      </c>
    </row>
    <row r="15" spans="2:20" ht="45" customHeight="1" x14ac:dyDescent="0.2">
      <c r="B15" s="271"/>
      <c r="C15" s="276"/>
      <c r="D15" s="278"/>
      <c r="E15" s="93" t="s">
        <v>111</v>
      </c>
      <c r="F15" s="252"/>
      <c r="G15" s="253"/>
      <c r="H15" s="253"/>
      <c r="I15" s="253"/>
      <c r="J15" s="251">
        <f t="shared" si="0"/>
        <v>0</v>
      </c>
      <c r="K15" s="168"/>
      <c r="L15" s="271"/>
      <c r="M15" s="360"/>
      <c r="N15" s="344"/>
      <c r="O15" s="93" t="s">
        <v>111</v>
      </c>
      <c r="P15" s="252"/>
      <c r="Q15" s="253"/>
      <c r="R15" s="253"/>
      <c r="S15" s="253"/>
      <c r="T15" s="251">
        <f t="shared" si="1"/>
        <v>0</v>
      </c>
    </row>
    <row r="16" spans="2:20" ht="24.95" customHeight="1" x14ac:dyDescent="0.2">
      <c r="B16" s="271"/>
      <c r="C16" s="276" t="s">
        <v>21</v>
      </c>
      <c r="D16" s="278" t="s">
        <v>22</v>
      </c>
      <c r="E16" s="93" t="s">
        <v>2</v>
      </c>
      <c r="F16" s="252"/>
      <c r="G16" s="253"/>
      <c r="H16" s="253"/>
      <c r="I16" s="253"/>
      <c r="J16" s="251">
        <f t="shared" si="0"/>
        <v>0</v>
      </c>
      <c r="K16" s="168"/>
      <c r="L16" s="271"/>
      <c r="M16" s="277" t="s">
        <v>21</v>
      </c>
      <c r="N16" s="279" t="s">
        <v>22</v>
      </c>
      <c r="O16" s="93" t="s">
        <v>2</v>
      </c>
      <c r="P16" s="252"/>
      <c r="Q16" s="253"/>
      <c r="R16" s="253"/>
      <c r="S16" s="253"/>
      <c r="T16" s="251">
        <f t="shared" si="1"/>
        <v>0</v>
      </c>
    </row>
    <row r="17" spans="2:20" ht="24.95" customHeight="1" x14ac:dyDescent="0.2">
      <c r="B17" s="271"/>
      <c r="C17" s="276"/>
      <c r="D17" s="278"/>
      <c r="E17" s="93" t="s">
        <v>111</v>
      </c>
      <c r="F17" s="252"/>
      <c r="G17" s="253"/>
      <c r="H17" s="253"/>
      <c r="I17" s="253"/>
      <c r="J17" s="251">
        <f t="shared" si="0"/>
        <v>0</v>
      </c>
      <c r="K17" s="168"/>
      <c r="L17" s="271"/>
      <c r="M17" s="360"/>
      <c r="N17" s="344"/>
      <c r="O17" s="93" t="s">
        <v>111</v>
      </c>
      <c r="P17" s="252"/>
      <c r="Q17" s="253"/>
      <c r="R17" s="253"/>
      <c r="S17" s="253"/>
      <c r="T17" s="251">
        <f t="shared" si="1"/>
        <v>0</v>
      </c>
    </row>
    <row r="18" spans="2:20" ht="24.95" customHeight="1" x14ac:dyDescent="0.2">
      <c r="B18" s="271"/>
      <c r="C18" s="276" t="s">
        <v>23</v>
      </c>
      <c r="D18" s="278" t="s">
        <v>24</v>
      </c>
      <c r="E18" s="93" t="s">
        <v>2</v>
      </c>
      <c r="F18" s="252"/>
      <c r="G18" s="253"/>
      <c r="H18" s="253"/>
      <c r="I18" s="253"/>
      <c r="J18" s="251">
        <f t="shared" si="0"/>
        <v>0</v>
      </c>
      <c r="K18" s="168"/>
      <c r="L18" s="271"/>
      <c r="M18" s="277" t="s">
        <v>23</v>
      </c>
      <c r="N18" s="279" t="s">
        <v>24</v>
      </c>
      <c r="O18" s="93" t="s">
        <v>2</v>
      </c>
      <c r="P18" s="252"/>
      <c r="Q18" s="253"/>
      <c r="R18" s="253"/>
      <c r="S18" s="253"/>
      <c r="T18" s="251">
        <f t="shared" si="1"/>
        <v>0</v>
      </c>
    </row>
    <row r="19" spans="2:20" ht="24.95" customHeight="1" thickBot="1" x14ac:dyDescent="0.25">
      <c r="B19" s="271"/>
      <c r="C19" s="277"/>
      <c r="D19" s="279"/>
      <c r="E19" s="95" t="s">
        <v>111</v>
      </c>
      <c r="F19" s="252"/>
      <c r="G19" s="253"/>
      <c r="H19" s="253"/>
      <c r="I19" s="253"/>
      <c r="J19" s="251">
        <f t="shared" si="0"/>
        <v>0</v>
      </c>
      <c r="K19" s="168"/>
      <c r="L19" s="272"/>
      <c r="M19" s="295"/>
      <c r="N19" s="284"/>
      <c r="O19" s="95" t="s">
        <v>111</v>
      </c>
      <c r="P19" s="252"/>
      <c r="Q19" s="253"/>
      <c r="R19" s="253"/>
      <c r="S19" s="253"/>
      <c r="T19" s="251">
        <f t="shared" si="1"/>
        <v>0</v>
      </c>
    </row>
    <row r="20" spans="2:20" ht="24.95" customHeight="1" x14ac:dyDescent="0.2">
      <c r="B20" s="275" t="s">
        <v>185</v>
      </c>
      <c r="C20" s="282" t="s">
        <v>25</v>
      </c>
      <c r="D20" s="280" t="s">
        <v>26</v>
      </c>
      <c r="E20" s="94" t="s">
        <v>2</v>
      </c>
      <c r="F20" s="252"/>
      <c r="G20" s="253"/>
      <c r="H20" s="253"/>
      <c r="I20" s="253"/>
      <c r="J20" s="251">
        <f t="shared" si="0"/>
        <v>0</v>
      </c>
      <c r="K20" s="168"/>
      <c r="L20" s="275" t="s">
        <v>185</v>
      </c>
      <c r="M20" s="343" t="s">
        <v>25</v>
      </c>
      <c r="N20" s="303" t="s">
        <v>26</v>
      </c>
      <c r="O20" s="94" t="s">
        <v>2</v>
      </c>
      <c r="P20" s="252"/>
      <c r="Q20" s="253"/>
      <c r="R20" s="253"/>
      <c r="S20" s="253"/>
      <c r="T20" s="251">
        <f t="shared" si="1"/>
        <v>0</v>
      </c>
    </row>
    <row r="21" spans="2:20" ht="24.95" customHeight="1" x14ac:dyDescent="0.2">
      <c r="B21" s="271"/>
      <c r="C21" s="276"/>
      <c r="D21" s="278"/>
      <c r="E21" s="93" t="s">
        <v>111</v>
      </c>
      <c r="F21" s="252"/>
      <c r="G21" s="253"/>
      <c r="H21" s="253"/>
      <c r="I21" s="253"/>
      <c r="J21" s="251">
        <f t="shared" si="0"/>
        <v>0</v>
      </c>
      <c r="K21" s="168"/>
      <c r="L21" s="271"/>
      <c r="M21" s="360"/>
      <c r="N21" s="344"/>
      <c r="O21" s="93" t="s">
        <v>111</v>
      </c>
      <c r="P21" s="252"/>
      <c r="Q21" s="253"/>
      <c r="R21" s="253"/>
      <c r="S21" s="253"/>
      <c r="T21" s="251">
        <f t="shared" si="1"/>
        <v>0</v>
      </c>
    </row>
    <row r="22" spans="2:20" ht="24.95" customHeight="1" x14ac:dyDescent="0.2">
      <c r="B22" s="271"/>
      <c r="C22" s="276" t="s">
        <v>27</v>
      </c>
      <c r="D22" s="278" t="s">
        <v>24</v>
      </c>
      <c r="E22" s="93" t="s">
        <v>2</v>
      </c>
      <c r="F22" s="252"/>
      <c r="G22" s="253"/>
      <c r="H22" s="253"/>
      <c r="I22" s="253"/>
      <c r="J22" s="251">
        <f t="shared" si="0"/>
        <v>0</v>
      </c>
      <c r="K22" s="168"/>
      <c r="L22" s="271"/>
      <c r="M22" s="277" t="s">
        <v>27</v>
      </c>
      <c r="N22" s="279" t="s">
        <v>24</v>
      </c>
      <c r="O22" s="93" t="s">
        <v>2</v>
      </c>
      <c r="P22" s="252"/>
      <c r="Q22" s="253"/>
      <c r="R22" s="253"/>
      <c r="S22" s="253"/>
      <c r="T22" s="251">
        <f t="shared" si="1"/>
        <v>0</v>
      </c>
    </row>
    <row r="23" spans="2:20" ht="24.95" customHeight="1" thickBot="1" x14ac:dyDescent="0.25">
      <c r="B23" s="271"/>
      <c r="C23" s="276"/>
      <c r="D23" s="278"/>
      <c r="E23" s="93" t="s">
        <v>111</v>
      </c>
      <c r="F23" s="252"/>
      <c r="G23" s="253"/>
      <c r="H23" s="253"/>
      <c r="I23" s="253"/>
      <c r="J23" s="251">
        <f t="shared" si="0"/>
        <v>0</v>
      </c>
      <c r="K23" s="168"/>
      <c r="L23" s="272"/>
      <c r="M23" s="295"/>
      <c r="N23" s="284"/>
      <c r="O23" s="93" t="s">
        <v>111</v>
      </c>
      <c r="P23" s="252"/>
      <c r="Q23" s="253"/>
      <c r="R23" s="253"/>
      <c r="S23" s="253"/>
      <c r="T23" s="251">
        <f t="shared" si="1"/>
        <v>0</v>
      </c>
    </row>
    <row r="24" spans="2:20" ht="24.95" customHeight="1" x14ac:dyDescent="0.2">
      <c r="B24" s="296" t="s">
        <v>28</v>
      </c>
      <c r="C24" s="282" t="s">
        <v>29</v>
      </c>
      <c r="D24" s="280" t="s">
        <v>30</v>
      </c>
      <c r="E24" s="94" t="s">
        <v>2</v>
      </c>
      <c r="F24" s="252"/>
      <c r="G24" s="253"/>
      <c r="H24" s="253"/>
      <c r="I24" s="253"/>
      <c r="J24" s="251">
        <f t="shared" si="0"/>
        <v>0</v>
      </c>
      <c r="K24" s="168"/>
      <c r="L24" s="363" t="s">
        <v>28</v>
      </c>
      <c r="M24" s="343" t="s">
        <v>29</v>
      </c>
      <c r="N24" s="303" t="s">
        <v>30</v>
      </c>
      <c r="O24" s="94" t="s">
        <v>2</v>
      </c>
      <c r="P24" s="252"/>
      <c r="Q24" s="253"/>
      <c r="R24" s="253"/>
      <c r="S24" s="253"/>
      <c r="T24" s="251">
        <f t="shared" si="1"/>
        <v>0</v>
      </c>
    </row>
    <row r="25" spans="2:20" ht="24.95" customHeight="1" x14ac:dyDescent="0.2">
      <c r="B25" s="297"/>
      <c r="C25" s="276"/>
      <c r="D25" s="278"/>
      <c r="E25" s="93" t="s">
        <v>111</v>
      </c>
      <c r="F25" s="252"/>
      <c r="G25" s="253"/>
      <c r="H25" s="253"/>
      <c r="I25" s="253"/>
      <c r="J25" s="251">
        <f t="shared" si="0"/>
        <v>0</v>
      </c>
      <c r="K25" s="168"/>
      <c r="L25" s="364"/>
      <c r="M25" s="360"/>
      <c r="N25" s="344"/>
      <c r="O25" s="93" t="s">
        <v>111</v>
      </c>
      <c r="P25" s="252"/>
      <c r="Q25" s="253"/>
      <c r="R25" s="253"/>
      <c r="S25" s="253"/>
      <c r="T25" s="251">
        <f t="shared" si="1"/>
        <v>0</v>
      </c>
    </row>
    <row r="26" spans="2:20" ht="24.95" customHeight="1" x14ac:dyDescent="0.2">
      <c r="B26" s="297"/>
      <c r="C26" s="276" t="s">
        <v>117</v>
      </c>
      <c r="D26" s="278" t="s">
        <v>24</v>
      </c>
      <c r="E26" s="93" t="s">
        <v>2</v>
      </c>
      <c r="F26" s="252"/>
      <c r="G26" s="253"/>
      <c r="H26" s="253"/>
      <c r="I26" s="253"/>
      <c r="J26" s="251">
        <f t="shared" si="0"/>
        <v>0</v>
      </c>
      <c r="K26" s="168"/>
      <c r="L26" s="364"/>
      <c r="M26" s="277" t="s">
        <v>117</v>
      </c>
      <c r="N26" s="279" t="s">
        <v>24</v>
      </c>
      <c r="O26" s="93" t="s">
        <v>2</v>
      </c>
      <c r="P26" s="252"/>
      <c r="Q26" s="253"/>
      <c r="R26" s="253"/>
      <c r="S26" s="253"/>
      <c r="T26" s="251">
        <f t="shared" si="1"/>
        <v>0</v>
      </c>
    </row>
    <row r="27" spans="2:20" ht="24.95" customHeight="1" thickBot="1" x14ac:dyDescent="0.25">
      <c r="B27" s="358"/>
      <c r="C27" s="283"/>
      <c r="D27" s="281"/>
      <c r="E27" s="100" t="s">
        <v>111</v>
      </c>
      <c r="F27" s="252"/>
      <c r="G27" s="253"/>
      <c r="H27" s="253"/>
      <c r="I27" s="253"/>
      <c r="J27" s="251">
        <f t="shared" si="0"/>
        <v>0</v>
      </c>
      <c r="K27" s="168"/>
      <c r="L27" s="365"/>
      <c r="M27" s="295"/>
      <c r="N27" s="284"/>
      <c r="O27" s="100" t="s">
        <v>111</v>
      </c>
      <c r="P27" s="252"/>
      <c r="Q27" s="253"/>
      <c r="R27" s="253"/>
      <c r="S27" s="253"/>
      <c r="T27" s="251">
        <f t="shared" si="1"/>
        <v>0</v>
      </c>
    </row>
    <row r="28" spans="2:20" ht="42" customHeight="1" x14ac:dyDescent="0.2">
      <c r="B28" s="356" t="s">
        <v>190</v>
      </c>
      <c r="C28" s="282" t="s">
        <v>104</v>
      </c>
      <c r="D28" s="280" t="s">
        <v>31</v>
      </c>
      <c r="E28" s="94" t="s">
        <v>2</v>
      </c>
      <c r="F28" s="252"/>
      <c r="G28" s="252"/>
      <c r="H28" s="252"/>
      <c r="I28" s="252"/>
      <c r="J28" s="251">
        <f t="shared" si="0"/>
        <v>0</v>
      </c>
      <c r="K28" s="168"/>
      <c r="L28" s="275" t="s">
        <v>190</v>
      </c>
      <c r="M28" s="343" t="s">
        <v>104</v>
      </c>
      <c r="N28" s="303" t="s">
        <v>31</v>
      </c>
      <c r="O28" s="94" t="s">
        <v>2</v>
      </c>
      <c r="P28" s="252"/>
      <c r="Q28" s="252"/>
      <c r="R28" s="252"/>
      <c r="S28" s="252"/>
      <c r="T28" s="251">
        <f t="shared" si="1"/>
        <v>0</v>
      </c>
    </row>
    <row r="29" spans="2:20" ht="42" customHeight="1" thickBot="1" x14ac:dyDescent="0.25">
      <c r="B29" s="357"/>
      <c r="C29" s="283"/>
      <c r="D29" s="281"/>
      <c r="E29" s="100" t="s">
        <v>111</v>
      </c>
      <c r="F29" s="252"/>
      <c r="G29" s="252"/>
      <c r="H29" s="252"/>
      <c r="I29" s="252"/>
      <c r="J29" s="251">
        <f t="shared" si="0"/>
        <v>0</v>
      </c>
      <c r="K29" s="168"/>
      <c r="L29" s="272"/>
      <c r="M29" s="295"/>
      <c r="N29" s="284"/>
      <c r="O29" s="100" t="s">
        <v>111</v>
      </c>
      <c r="P29" s="252"/>
      <c r="Q29" s="252"/>
      <c r="R29" s="252"/>
      <c r="S29" s="252"/>
      <c r="T29" s="251">
        <f t="shared" si="1"/>
        <v>0</v>
      </c>
    </row>
    <row r="30" spans="2:20" ht="24.95" customHeight="1" x14ac:dyDescent="0.2">
      <c r="B30" s="356" t="s">
        <v>106</v>
      </c>
      <c r="C30" s="122" t="s">
        <v>32</v>
      </c>
      <c r="D30" s="188" t="s">
        <v>33</v>
      </c>
      <c r="E30" s="94" t="s">
        <v>2</v>
      </c>
      <c r="F30" s="252"/>
      <c r="G30" s="252"/>
      <c r="H30" s="252"/>
      <c r="I30" s="252"/>
      <c r="J30" s="251">
        <f t="shared" si="0"/>
        <v>0</v>
      </c>
      <c r="K30" s="168"/>
      <c r="L30" s="275" t="s">
        <v>106</v>
      </c>
      <c r="M30" s="122" t="s">
        <v>32</v>
      </c>
      <c r="N30" s="188" t="s">
        <v>33</v>
      </c>
      <c r="O30" s="94" t="s">
        <v>2</v>
      </c>
      <c r="P30" s="252"/>
      <c r="Q30" s="252"/>
      <c r="R30" s="252"/>
      <c r="S30" s="252"/>
      <c r="T30" s="251">
        <f t="shared" si="1"/>
        <v>0</v>
      </c>
    </row>
    <row r="31" spans="2:20" ht="24.95" customHeight="1" x14ac:dyDescent="0.2">
      <c r="B31" s="359"/>
      <c r="C31" s="276" t="s">
        <v>107</v>
      </c>
      <c r="D31" s="278" t="s">
        <v>35</v>
      </c>
      <c r="E31" s="93" t="s">
        <v>2</v>
      </c>
      <c r="F31" s="252"/>
      <c r="G31" s="252"/>
      <c r="H31" s="252"/>
      <c r="I31" s="252"/>
      <c r="J31" s="251">
        <f t="shared" si="0"/>
        <v>0</v>
      </c>
      <c r="K31" s="168"/>
      <c r="L31" s="271"/>
      <c r="M31" s="277" t="s">
        <v>107</v>
      </c>
      <c r="N31" s="279" t="s">
        <v>35</v>
      </c>
      <c r="O31" s="93" t="s">
        <v>2</v>
      </c>
      <c r="P31" s="252"/>
      <c r="Q31" s="252"/>
      <c r="R31" s="252"/>
      <c r="S31" s="252"/>
      <c r="T31" s="251">
        <f t="shared" si="1"/>
        <v>0</v>
      </c>
    </row>
    <row r="32" spans="2:20" ht="24.95" customHeight="1" thickBot="1" x14ac:dyDescent="0.25">
      <c r="B32" s="357"/>
      <c r="C32" s="283"/>
      <c r="D32" s="281"/>
      <c r="E32" s="100" t="s">
        <v>111</v>
      </c>
      <c r="F32" s="252"/>
      <c r="G32" s="252"/>
      <c r="H32" s="252"/>
      <c r="I32" s="252"/>
      <c r="J32" s="251">
        <f t="shared" si="0"/>
        <v>0</v>
      </c>
      <c r="K32" s="167"/>
      <c r="L32" s="272"/>
      <c r="M32" s="295"/>
      <c r="N32" s="284"/>
      <c r="O32" s="100" t="s">
        <v>111</v>
      </c>
      <c r="P32" s="252"/>
      <c r="Q32" s="252"/>
      <c r="R32" s="252"/>
      <c r="S32" s="252"/>
      <c r="T32" s="251">
        <f t="shared" si="1"/>
        <v>0</v>
      </c>
    </row>
    <row r="33" spans="2:20" ht="42" customHeight="1" x14ac:dyDescent="0.2">
      <c r="B33" s="275" t="s">
        <v>191</v>
      </c>
      <c r="C33" s="282" t="s">
        <v>34</v>
      </c>
      <c r="D33" s="280" t="s">
        <v>35</v>
      </c>
      <c r="E33" s="94" t="s">
        <v>2</v>
      </c>
      <c r="F33" s="252"/>
      <c r="G33" s="252"/>
      <c r="H33" s="252"/>
      <c r="I33" s="252"/>
      <c r="J33" s="251">
        <f t="shared" si="0"/>
        <v>0</v>
      </c>
      <c r="K33" s="167"/>
      <c r="L33" s="275" t="s">
        <v>191</v>
      </c>
      <c r="M33" s="343" t="s">
        <v>34</v>
      </c>
      <c r="N33" s="303" t="s">
        <v>35</v>
      </c>
      <c r="O33" s="94" t="s">
        <v>2</v>
      </c>
      <c r="P33" s="252"/>
      <c r="Q33" s="252"/>
      <c r="R33" s="252"/>
      <c r="S33" s="252"/>
      <c r="T33" s="251">
        <f t="shared" si="1"/>
        <v>0</v>
      </c>
    </row>
    <row r="34" spans="2:20" ht="42" customHeight="1" thickBot="1" x14ac:dyDescent="0.25">
      <c r="B34" s="272"/>
      <c r="C34" s="276"/>
      <c r="D34" s="278"/>
      <c r="E34" s="96" t="s">
        <v>111</v>
      </c>
      <c r="F34" s="252"/>
      <c r="G34" s="252"/>
      <c r="H34" s="252"/>
      <c r="I34" s="252"/>
      <c r="J34" s="251">
        <f t="shared" si="0"/>
        <v>0</v>
      </c>
      <c r="K34" s="167"/>
      <c r="L34" s="272"/>
      <c r="M34" s="295"/>
      <c r="N34" s="284"/>
      <c r="O34" s="96" t="s">
        <v>111</v>
      </c>
      <c r="P34" s="252"/>
      <c r="Q34" s="252"/>
      <c r="R34" s="252"/>
      <c r="S34" s="252"/>
      <c r="T34" s="251">
        <f t="shared" si="1"/>
        <v>0</v>
      </c>
    </row>
    <row r="35" spans="2:20" ht="14.45" customHeight="1" thickBot="1" x14ac:dyDescent="0.25">
      <c r="B35" s="119"/>
      <c r="C35" s="120"/>
      <c r="D35" s="120"/>
      <c r="E35" s="132" t="s">
        <v>193</v>
      </c>
      <c r="F35" s="250">
        <f>SUM(F36)</f>
        <v>0</v>
      </c>
      <c r="G35" s="250">
        <f t="shared" ref="G35:I35" si="2">SUM(G36)</f>
        <v>0</v>
      </c>
      <c r="H35" s="250">
        <f t="shared" si="2"/>
        <v>0</v>
      </c>
      <c r="I35" s="250">
        <f t="shared" si="2"/>
        <v>0</v>
      </c>
      <c r="J35" s="250">
        <f>SUM(J36)</f>
        <v>0</v>
      </c>
      <c r="K35" s="167"/>
      <c r="L35" s="119"/>
      <c r="M35" s="120"/>
      <c r="N35" s="120"/>
      <c r="O35" s="132" t="s">
        <v>193</v>
      </c>
      <c r="P35" s="250">
        <f>SUM(P36)</f>
        <v>0</v>
      </c>
      <c r="Q35" s="250">
        <f t="shared" ref="Q35" si="3">SUM(Q36)</f>
        <v>0</v>
      </c>
      <c r="R35" s="250">
        <f t="shared" ref="R35" si="4">SUM(R36)</f>
        <v>0</v>
      </c>
      <c r="S35" s="250">
        <f t="shared" ref="S35" si="5">SUM(S36)</f>
        <v>0</v>
      </c>
      <c r="T35" s="250">
        <f>SUM(T36)</f>
        <v>0</v>
      </c>
    </row>
    <row r="36" spans="2:20" ht="102" customHeight="1" thickBot="1" x14ac:dyDescent="0.25">
      <c r="B36" s="189" t="s">
        <v>105</v>
      </c>
      <c r="C36" s="121" t="s">
        <v>109</v>
      </c>
      <c r="D36" s="123" t="s">
        <v>33</v>
      </c>
      <c r="E36" s="94" t="s">
        <v>2</v>
      </c>
      <c r="F36" s="252"/>
      <c r="G36" s="252"/>
      <c r="H36" s="252"/>
      <c r="I36" s="252"/>
      <c r="J36" s="251">
        <f>SUM(F36:I36)</f>
        <v>0</v>
      </c>
      <c r="K36" s="167"/>
      <c r="L36" s="189" t="s">
        <v>105</v>
      </c>
      <c r="M36" s="121" t="s">
        <v>109</v>
      </c>
      <c r="N36" s="123" t="s">
        <v>33</v>
      </c>
      <c r="O36" s="94" t="s">
        <v>2</v>
      </c>
      <c r="P36" s="252"/>
      <c r="Q36" s="252"/>
      <c r="R36" s="252"/>
      <c r="S36" s="252"/>
      <c r="T36" s="251">
        <f>SUM(P36:S36)</f>
        <v>0</v>
      </c>
    </row>
    <row r="37" spans="2:20" ht="15" thickBot="1" x14ac:dyDescent="0.25">
      <c r="B37" s="119"/>
      <c r="C37" s="120"/>
      <c r="D37" s="120"/>
      <c r="E37" s="133" t="s">
        <v>36</v>
      </c>
      <c r="F37" s="250">
        <f t="shared" ref="F37:H37" si="6">SUM(F38:F39)</f>
        <v>0</v>
      </c>
      <c r="G37" s="250">
        <f t="shared" si="6"/>
        <v>0</v>
      </c>
      <c r="H37" s="250">
        <f t="shared" si="6"/>
        <v>0</v>
      </c>
      <c r="I37" s="250">
        <f>SUM(I38:I39)</f>
        <v>0</v>
      </c>
      <c r="J37" s="250">
        <f>SUM(J38)</f>
        <v>0</v>
      </c>
      <c r="K37" s="167"/>
      <c r="L37" s="119"/>
      <c r="M37" s="120"/>
      <c r="N37" s="120"/>
      <c r="O37" s="133" t="s">
        <v>36</v>
      </c>
      <c r="P37" s="250">
        <f t="shared" ref="P37" si="7">SUM(P38:P39)</f>
        <v>0</v>
      </c>
      <c r="Q37" s="250">
        <f t="shared" ref="Q37" si="8">SUM(Q38:Q39)</f>
        <v>0</v>
      </c>
      <c r="R37" s="250">
        <f t="shared" ref="R37" si="9">SUM(R38:R39)</f>
        <v>0</v>
      </c>
      <c r="S37" s="250">
        <f>SUM(S38:S39)</f>
        <v>0</v>
      </c>
      <c r="T37" s="250">
        <f>SUM(T38)</f>
        <v>0</v>
      </c>
    </row>
    <row r="38" spans="2:20" ht="65.099999999999994" customHeight="1" x14ac:dyDescent="0.2">
      <c r="B38" s="312" t="s">
        <v>37</v>
      </c>
      <c r="C38" s="294" t="s">
        <v>37</v>
      </c>
      <c r="D38" s="280" t="s">
        <v>38</v>
      </c>
      <c r="E38" s="94" t="s">
        <v>2</v>
      </c>
      <c r="F38" s="252"/>
      <c r="G38" s="252"/>
      <c r="H38" s="252"/>
      <c r="I38" s="252"/>
      <c r="J38" s="251">
        <f t="shared" ref="J38:J57" si="10">SUM(F38:I38)</f>
        <v>0</v>
      </c>
      <c r="K38" s="167"/>
      <c r="L38" s="312" t="s">
        <v>37</v>
      </c>
      <c r="M38" s="304" t="s">
        <v>37</v>
      </c>
      <c r="N38" s="303" t="s">
        <v>192</v>
      </c>
      <c r="O38" s="94" t="s">
        <v>2</v>
      </c>
      <c r="P38" s="252"/>
      <c r="Q38" s="252"/>
      <c r="R38" s="252"/>
      <c r="S38" s="252"/>
      <c r="T38" s="251">
        <f t="shared" ref="T38:T57" si="11">SUM(P38:S38)</f>
        <v>0</v>
      </c>
    </row>
    <row r="39" spans="2:20" ht="65.099999999999994" customHeight="1" thickBot="1" x14ac:dyDescent="0.25">
      <c r="B39" s="313"/>
      <c r="C39" s="293"/>
      <c r="D39" s="278"/>
      <c r="E39" s="93" t="s">
        <v>111</v>
      </c>
      <c r="F39" s="252"/>
      <c r="G39" s="252"/>
      <c r="H39" s="252"/>
      <c r="I39" s="252"/>
      <c r="J39" s="251">
        <f t="shared" si="10"/>
        <v>0</v>
      </c>
      <c r="K39" s="167"/>
      <c r="L39" s="313"/>
      <c r="M39" s="305"/>
      <c r="N39" s="284"/>
      <c r="O39" s="93" t="s">
        <v>111</v>
      </c>
      <c r="P39" s="252"/>
      <c r="Q39" s="252"/>
      <c r="R39" s="252"/>
      <c r="S39" s="252"/>
      <c r="T39" s="251">
        <f t="shared" si="11"/>
        <v>0</v>
      </c>
    </row>
    <row r="40" spans="2:20" ht="15.75" thickBot="1" x14ac:dyDescent="0.25">
      <c r="B40" s="119"/>
      <c r="C40" s="120"/>
      <c r="D40" s="120"/>
      <c r="E40" s="134" t="s">
        <v>118</v>
      </c>
      <c r="F40" s="250">
        <f>SUM(F41:F46)</f>
        <v>0</v>
      </c>
      <c r="G40" s="250">
        <f t="shared" ref="G40:H40" si="12">SUM(G41:G46)</f>
        <v>0</v>
      </c>
      <c r="H40" s="250">
        <f t="shared" si="12"/>
        <v>0</v>
      </c>
      <c r="I40" s="250">
        <f>SUM(I41:I46)</f>
        <v>0</v>
      </c>
      <c r="J40" s="251">
        <f t="shared" si="10"/>
        <v>0</v>
      </c>
      <c r="K40" s="167"/>
      <c r="L40" s="119"/>
      <c r="M40" s="120"/>
      <c r="N40" s="120"/>
      <c r="O40" s="134" t="s">
        <v>118</v>
      </c>
      <c r="P40" s="250">
        <f>SUM(P41:P46)</f>
        <v>0</v>
      </c>
      <c r="Q40" s="250">
        <f t="shared" ref="Q40" si="13">SUM(Q41:Q46)</f>
        <v>0</v>
      </c>
      <c r="R40" s="250">
        <f t="shared" ref="R40" si="14">SUM(R41:R46)</f>
        <v>0</v>
      </c>
      <c r="S40" s="250">
        <f>SUM(S41:S46)</f>
        <v>0</v>
      </c>
      <c r="T40" s="251">
        <f t="shared" si="11"/>
        <v>0</v>
      </c>
    </row>
    <row r="41" spans="2:20" ht="21.95" customHeight="1" x14ac:dyDescent="0.2">
      <c r="B41" s="308" t="s">
        <v>39</v>
      </c>
      <c r="C41" s="97" t="s">
        <v>37</v>
      </c>
      <c r="D41" s="303" t="s">
        <v>108</v>
      </c>
      <c r="E41" s="306" t="s">
        <v>2</v>
      </c>
      <c r="F41" s="252"/>
      <c r="G41" s="253"/>
      <c r="H41" s="253"/>
      <c r="I41" s="253"/>
      <c r="J41" s="251">
        <f t="shared" si="10"/>
        <v>0</v>
      </c>
      <c r="K41" s="167"/>
      <c r="L41" s="373" t="s">
        <v>39</v>
      </c>
      <c r="M41" s="97" t="s">
        <v>37</v>
      </c>
      <c r="N41" s="303" t="s">
        <v>108</v>
      </c>
      <c r="O41" s="366" t="s">
        <v>2</v>
      </c>
      <c r="P41" s="252"/>
      <c r="Q41" s="253"/>
      <c r="R41" s="253"/>
      <c r="S41" s="253"/>
      <c r="T41" s="251">
        <f t="shared" si="11"/>
        <v>0</v>
      </c>
    </row>
    <row r="42" spans="2:20" ht="21.95" customHeight="1" x14ac:dyDescent="0.2">
      <c r="B42" s="309"/>
      <c r="C42" s="98" t="s">
        <v>40</v>
      </c>
      <c r="D42" s="311"/>
      <c r="E42" s="307"/>
      <c r="F42" s="252"/>
      <c r="G42" s="253"/>
      <c r="H42" s="253"/>
      <c r="I42" s="253"/>
      <c r="J42" s="251">
        <f t="shared" si="10"/>
        <v>0</v>
      </c>
      <c r="K42" s="167"/>
      <c r="L42" s="374"/>
      <c r="M42" s="98" t="s">
        <v>40</v>
      </c>
      <c r="N42" s="311"/>
      <c r="O42" s="367"/>
      <c r="P42" s="252"/>
      <c r="Q42" s="253"/>
      <c r="R42" s="253"/>
      <c r="S42" s="253"/>
      <c r="T42" s="251">
        <f t="shared" si="11"/>
        <v>0</v>
      </c>
    </row>
    <row r="43" spans="2:20" ht="21.95" customHeight="1" x14ac:dyDescent="0.2">
      <c r="B43" s="309"/>
      <c r="C43" s="98" t="s">
        <v>41</v>
      </c>
      <c r="D43" s="311"/>
      <c r="E43" s="307"/>
      <c r="F43" s="252"/>
      <c r="G43" s="253"/>
      <c r="H43" s="253"/>
      <c r="I43" s="253"/>
      <c r="J43" s="251">
        <f t="shared" si="10"/>
        <v>0</v>
      </c>
      <c r="K43" s="167"/>
      <c r="L43" s="374"/>
      <c r="M43" s="98" t="s">
        <v>41</v>
      </c>
      <c r="N43" s="311"/>
      <c r="O43" s="368"/>
      <c r="P43" s="252"/>
      <c r="Q43" s="253"/>
      <c r="R43" s="253"/>
      <c r="S43" s="253"/>
      <c r="T43" s="251">
        <f t="shared" si="11"/>
        <v>0</v>
      </c>
    </row>
    <row r="44" spans="2:20" ht="21.95" customHeight="1" x14ac:dyDescent="0.2">
      <c r="B44" s="309"/>
      <c r="C44" s="98" t="s">
        <v>37</v>
      </c>
      <c r="D44" s="311"/>
      <c r="E44" s="307" t="s">
        <v>111</v>
      </c>
      <c r="F44" s="252"/>
      <c r="G44" s="253"/>
      <c r="H44" s="253"/>
      <c r="I44" s="253"/>
      <c r="J44" s="251">
        <f t="shared" si="10"/>
        <v>0</v>
      </c>
      <c r="K44" s="167"/>
      <c r="L44" s="374"/>
      <c r="M44" s="98" t="s">
        <v>37</v>
      </c>
      <c r="N44" s="311"/>
      <c r="O44" s="369" t="s">
        <v>111</v>
      </c>
      <c r="P44" s="252"/>
      <c r="Q44" s="253"/>
      <c r="R44" s="253"/>
      <c r="S44" s="253"/>
      <c r="T44" s="251">
        <f t="shared" si="11"/>
        <v>0</v>
      </c>
    </row>
    <row r="45" spans="2:20" ht="21.95" customHeight="1" x14ac:dyDescent="0.2">
      <c r="B45" s="309"/>
      <c r="C45" s="98" t="s">
        <v>40</v>
      </c>
      <c r="D45" s="311"/>
      <c r="E45" s="314"/>
      <c r="F45" s="252"/>
      <c r="G45" s="253"/>
      <c r="H45" s="253"/>
      <c r="I45" s="253"/>
      <c r="J45" s="251">
        <f t="shared" si="10"/>
        <v>0</v>
      </c>
      <c r="K45" s="167"/>
      <c r="L45" s="374"/>
      <c r="M45" s="98" t="s">
        <v>40</v>
      </c>
      <c r="N45" s="311"/>
      <c r="O45" s="367"/>
      <c r="P45" s="252"/>
      <c r="Q45" s="253"/>
      <c r="R45" s="253"/>
      <c r="S45" s="253"/>
      <c r="T45" s="251">
        <f t="shared" si="11"/>
        <v>0</v>
      </c>
    </row>
    <row r="46" spans="2:20" ht="21.95" customHeight="1" thickBot="1" x14ac:dyDescent="0.25">
      <c r="B46" s="310"/>
      <c r="C46" s="99" t="s">
        <v>41</v>
      </c>
      <c r="D46" s="284"/>
      <c r="E46" s="315"/>
      <c r="F46" s="252"/>
      <c r="G46" s="253"/>
      <c r="H46" s="253"/>
      <c r="I46" s="253"/>
      <c r="J46" s="251">
        <f t="shared" si="10"/>
        <v>0</v>
      </c>
      <c r="K46" s="167"/>
      <c r="L46" s="375"/>
      <c r="M46" s="99" t="s">
        <v>41</v>
      </c>
      <c r="N46" s="284"/>
      <c r="O46" s="370"/>
      <c r="P46" s="252"/>
      <c r="Q46" s="253"/>
      <c r="R46" s="253"/>
      <c r="S46" s="253"/>
      <c r="T46" s="251">
        <f t="shared" si="11"/>
        <v>0</v>
      </c>
    </row>
    <row r="47" spans="2:20" ht="15" thickBot="1" x14ac:dyDescent="0.25">
      <c r="B47" s="119"/>
      <c r="C47" s="120"/>
      <c r="D47" s="120"/>
      <c r="E47" s="135" t="s">
        <v>42</v>
      </c>
      <c r="F47" s="250">
        <f>SUM(F48)</f>
        <v>0</v>
      </c>
      <c r="G47" s="250">
        <f t="shared" ref="G47" si="15">SUM(G48)</f>
        <v>0</v>
      </c>
      <c r="H47" s="250">
        <f t="shared" ref="H47" si="16">SUM(H48)</f>
        <v>0</v>
      </c>
      <c r="I47" s="250">
        <f t="shared" ref="I47" si="17">SUM(I48)</f>
        <v>0</v>
      </c>
      <c r="J47" s="251">
        <f t="shared" si="10"/>
        <v>0</v>
      </c>
      <c r="K47" s="167"/>
      <c r="L47" s="119"/>
      <c r="M47" s="120"/>
      <c r="N47" s="120"/>
      <c r="O47" s="135" t="s">
        <v>42</v>
      </c>
      <c r="P47" s="250">
        <f>SUM(P48)</f>
        <v>0</v>
      </c>
      <c r="Q47" s="250">
        <f t="shared" ref="Q47" si="18">SUM(Q48)</f>
        <v>0</v>
      </c>
      <c r="R47" s="250">
        <f t="shared" ref="R47" si="19">SUM(R48)</f>
        <v>0</v>
      </c>
      <c r="S47" s="250">
        <f t="shared" ref="S47" si="20">SUM(S48)</f>
        <v>0</v>
      </c>
      <c r="T47" s="251">
        <f t="shared" si="11"/>
        <v>0</v>
      </c>
    </row>
    <row r="48" spans="2:20" ht="50.1" customHeight="1" thickBot="1" x14ac:dyDescent="0.25">
      <c r="B48" s="190" t="s">
        <v>43</v>
      </c>
      <c r="C48" s="121" t="s">
        <v>43</v>
      </c>
      <c r="D48" s="123" t="s">
        <v>33</v>
      </c>
      <c r="E48" s="94" t="s">
        <v>2</v>
      </c>
      <c r="F48" s="252"/>
      <c r="G48" s="252"/>
      <c r="H48" s="252"/>
      <c r="I48" s="252"/>
      <c r="J48" s="251">
        <f t="shared" si="10"/>
        <v>0</v>
      </c>
      <c r="K48" s="167"/>
      <c r="L48" s="190" t="s">
        <v>43</v>
      </c>
      <c r="M48" s="121" t="s">
        <v>43</v>
      </c>
      <c r="N48" s="123" t="s">
        <v>33</v>
      </c>
      <c r="O48" s="94" t="s">
        <v>2</v>
      </c>
      <c r="P48" s="252"/>
      <c r="Q48" s="252"/>
      <c r="R48" s="252"/>
      <c r="S48" s="252"/>
      <c r="T48" s="251">
        <f t="shared" si="11"/>
        <v>0</v>
      </c>
    </row>
    <row r="49" spans="2:20" ht="15" thickBot="1" x14ac:dyDescent="0.25">
      <c r="B49" s="119"/>
      <c r="C49" s="120"/>
      <c r="D49" s="120"/>
      <c r="E49" s="136" t="s">
        <v>44</v>
      </c>
      <c r="F49" s="250">
        <f t="shared" ref="F49" si="21">SUM(F50:F51)</f>
        <v>0</v>
      </c>
      <c r="G49" s="250">
        <f t="shared" ref="G49" si="22">SUM(G50:G51)</f>
        <v>0</v>
      </c>
      <c r="H49" s="250">
        <f t="shared" ref="H49" si="23">SUM(H50:H51)</f>
        <v>0</v>
      </c>
      <c r="I49" s="250">
        <f>SUM(I50:I51)</f>
        <v>0</v>
      </c>
      <c r="J49" s="251">
        <f t="shared" si="10"/>
        <v>0</v>
      </c>
      <c r="K49" s="167"/>
      <c r="L49" s="119"/>
      <c r="M49" s="120"/>
      <c r="N49" s="120"/>
      <c r="O49" s="136" t="s">
        <v>44</v>
      </c>
      <c r="P49" s="250">
        <f t="shared" ref="P49" si="24">SUM(P50:P51)</f>
        <v>0</v>
      </c>
      <c r="Q49" s="250">
        <f t="shared" ref="Q49" si="25">SUM(Q50:Q51)</f>
        <v>0</v>
      </c>
      <c r="R49" s="250">
        <f t="shared" ref="R49" si="26">SUM(R50:R51)</f>
        <v>0</v>
      </c>
      <c r="S49" s="250">
        <f>SUM(S50:S51)</f>
        <v>0</v>
      </c>
      <c r="T49" s="251">
        <f t="shared" si="11"/>
        <v>0</v>
      </c>
    </row>
    <row r="50" spans="2:20" ht="33" customHeight="1" x14ac:dyDescent="0.2">
      <c r="B50" s="299" t="s">
        <v>41</v>
      </c>
      <c r="C50" s="304" t="s">
        <v>41</v>
      </c>
      <c r="D50" s="303" t="s">
        <v>45</v>
      </c>
      <c r="E50" s="94" t="s">
        <v>2</v>
      </c>
      <c r="F50" s="252"/>
      <c r="G50" s="252"/>
      <c r="H50" s="252"/>
      <c r="I50" s="252"/>
      <c r="J50" s="251">
        <f t="shared" si="10"/>
        <v>0</v>
      </c>
      <c r="K50" s="167"/>
      <c r="L50" s="371" t="s">
        <v>41</v>
      </c>
      <c r="M50" s="304" t="s">
        <v>41</v>
      </c>
      <c r="N50" s="303" t="s">
        <v>204</v>
      </c>
      <c r="O50" s="94" t="s">
        <v>2</v>
      </c>
      <c r="P50" s="252"/>
      <c r="Q50" s="252"/>
      <c r="R50" s="252"/>
      <c r="S50" s="252"/>
      <c r="T50" s="251">
        <f t="shared" si="11"/>
        <v>0</v>
      </c>
    </row>
    <row r="51" spans="2:20" ht="33" customHeight="1" thickBot="1" x14ac:dyDescent="0.25">
      <c r="B51" s="300"/>
      <c r="C51" s="305"/>
      <c r="D51" s="284"/>
      <c r="E51" s="93" t="s">
        <v>111</v>
      </c>
      <c r="F51" s="252"/>
      <c r="G51" s="252"/>
      <c r="H51" s="252"/>
      <c r="I51" s="252"/>
      <c r="J51" s="251">
        <f t="shared" si="10"/>
        <v>0</v>
      </c>
      <c r="K51" s="167"/>
      <c r="L51" s="372"/>
      <c r="M51" s="305"/>
      <c r="N51" s="284"/>
      <c r="O51" s="93" t="s">
        <v>111</v>
      </c>
      <c r="P51" s="252"/>
      <c r="Q51" s="252"/>
      <c r="R51" s="252"/>
      <c r="S51" s="252"/>
      <c r="T51" s="251">
        <f t="shared" si="11"/>
        <v>0</v>
      </c>
    </row>
    <row r="52" spans="2:20" ht="13.9" customHeight="1" thickBot="1" x14ac:dyDescent="0.25">
      <c r="B52" s="119"/>
      <c r="C52" s="120"/>
      <c r="D52" s="120"/>
      <c r="E52" s="137" t="s">
        <v>46</v>
      </c>
      <c r="F52" s="250">
        <f>SUM(F53)</f>
        <v>0</v>
      </c>
      <c r="G52" s="250">
        <f t="shared" ref="G52" si="27">SUM(G53)</f>
        <v>0</v>
      </c>
      <c r="H52" s="250">
        <f t="shared" ref="H52" si="28">SUM(H53)</f>
        <v>0</v>
      </c>
      <c r="I52" s="250">
        <f t="shared" ref="I52" si="29">SUM(I53)</f>
        <v>0</v>
      </c>
      <c r="J52" s="251">
        <f t="shared" si="10"/>
        <v>0</v>
      </c>
      <c r="K52" s="167"/>
      <c r="L52" s="119"/>
      <c r="M52" s="120"/>
      <c r="N52" s="120"/>
      <c r="O52" s="137" t="s">
        <v>46</v>
      </c>
      <c r="P52" s="250">
        <f>SUM(P53)</f>
        <v>0</v>
      </c>
      <c r="Q52" s="250">
        <f t="shared" ref="Q52" si="30">SUM(Q53)</f>
        <v>0</v>
      </c>
      <c r="R52" s="250">
        <f t="shared" ref="R52" si="31">SUM(R53)</f>
        <v>0</v>
      </c>
      <c r="S52" s="250">
        <f t="shared" ref="S52" si="32">SUM(S53)</f>
        <v>0</v>
      </c>
      <c r="T52" s="251">
        <f t="shared" si="11"/>
        <v>0</v>
      </c>
    </row>
    <row r="53" spans="2:20" ht="60" customHeight="1" thickBot="1" x14ac:dyDescent="0.25">
      <c r="B53" s="191" t="s">
        <v>47</v>
      </c>
      <c r="C53" s="121" t="s">
        <v>47</v>
      </c>
      <c r="D53" s="123" t="s">
        <v>33</v>
      </c>
      <c r="E53" s="94" t="s">
        <v>2</v>
      </c>
      <c r="F53" s="252"/>
      <c r="G53" s="252"/>
      <c r="H53" s="252"/>
      <c r="I53" s="252"/>
      <c r="J53" s="251">
        <f t="shared" si="10"/>
        <v>0</v>
      </c>
      <c r="K53" s="167"/>
      <c r="L53" s="191" t="s">
        <v>47</v>
      </c>
      <c r="M53" s="121" t="s">
        <v>47</v>
      </c>
      <c r="N53" s="123" t="s">
        <v>33</v>
      </c>
      <c r="O53" s="94" t="s">
        <v>2</v>
      </c>
      <c r="P53" s="252"/>
      <c r="Q53" s="252"/>
      <c r="R53" s="252"/>
      <c r="S53" s="252"/>
      <c r="T53" s="251">
        <f t="shared" si="11"/>
        <v>0</v>
      </c>
    </row>
    <row r="54" spans="2:20" ht="15" thickBot="1" x14ac:dyDescent="0.25">
      <c r="B54" s="119"/>
      <c r="C54" s="120"/>
      <c r="D54" s="120"/>
      <c r="E54" s="137" t="s">
        <v>48</v>
      </c>
      <c r="F54" s="250">
        <f>SUM(F55)</f>
        <v>0</v>
      </c>
      <c r="G54" s="250">
        <f t="shared" ref="G54" si="33">SUM(G55)</f>
        <v>0</v>
      </c>
      <c r="H54" s="250">
        <f t="shared" ref="H54" si="34">SUM(H55)</f>
        <v>0</v>
      </c>
      <c r="I54" s="250">
        <f t="shared" ref="I54" si="35">SUM(I55)</f>
        <v>0</v>
      </c>
      <c r="J54" s="251">
        <f t="shared" si="10"/>
        <v>0</v>
      </c>
      <c r="K54" s="167"/>
      <c r="L54" s="119"/>
      <c r="M54" s="120"/>
      <c r="N54" s="120"/>
      <c r="O54" s="137" t="s">
        <v>48</v>
      </c>
      <c r="P54" s="250">
        <f>SUM(P55)</f>
        <v>0</v>
      </c>
      <c r="Q54" s="250">
        <f t="shared" ref="Q54" si="36">SUM(Q55)</f>
        <v>0</v>
      </c>
      <c r="R54" s="250">
        <f t="shared" ref="R54" si="37">SUM(R55)</f>
        <v>0</v>
      </c>
      <c r="S54" s="250">
        <f t="shared" ref="S54" si="38">SUM(S55)</f>
        <v>0</v>
      </c>
      <c r="T54" s="251">
        <f t="shared" si="11"/>
        <v>0</v>
      </c>
    </row>
    <row r="55" spans="2:20" ht="60" customHeight="1" thickBot="1" x14ac:dyDescent="0.25">
      <c r="B55" s="191" t="s">
        <v>49</v>
      </c>
      <c r="C55" s="121" t="s">
        <v>49</v>
      </c>
      <c r="D55" s="123" t="s">
        <v>33</v>
      </c>
      <c r="E55" s="94" t="s">
        <v>2</v>
      </c>
      <c r="F55" s="252"/>
      <c r="G55" s="252"/>
      <c r="H55" s="252"/>
      <c r="I55" s="252"/>
      <c r="J55" s="251">
        <f t="shared" si="10"/>
        <v>0</v>
      </c>
      <c r="K55" s="167"/>
      <c r="L55" s="191" t="s">
        <v>49</v>
      </c>
      <c r="M55" s="121" t="s">
        <v>49</v>
      </c>
      <c r="N55" s="123" t="s">
        <v>33</v>
      </c>
      <c r="O55" s="94" t="s">
        <v>2</v>
      </c>
      <c r="P55" s="252"/>
      <c r="Q55" s="252"/>
      <c r="R55" s="252"/>
      <c r="S55" s="252"/>
      <c r="T55" s="251">
        <f t="shared" si="11"/>
        <v>0</v>
      </c>
    </row>
    <row r="56" spans="2:20" ht="15" thickBot="1" x14ac:dyDescent="0.25">
      <c r="B56" s="119"/>
      <c r="C56" s="120"/>
      <c r="D56" s="120"/>
      <c r="E56" s="138" t="s">
        <v>50</v>
      </c>
      <c r="F56" s="250">
        <f>SUM(F57)</f>
        <v>0</v>
      </c>
      <c r="G56" s="250">
        <f t="shared" ref="G56" si="39">SUM(G57)</f>
        <v>0</v>
      </c>
      <c r="H56" s="250">
        <f t="shared" ref="H56" si="40">SUM(H57)</f>
        <v>0</v>
      </c>
      <c r="I56" s="250">
        <f t="shared" ref="I56" si="41">SUM(I57)</f>
        <v>0</v>
      </c>
      <c r="J56" s="251">
        <f t="shared" si="10"/>
        <v>0</v>
      </c>
      <c r="K56" s="167"/>
      <c r="L56" s="119"/>
      <c r="M56" s="120"/>
      <c r="N56" s="120"/>
      <c r="O56" s="138" t="s">
        <v>50</v>
      </c>
      <c r="P56" s="250">
        <f>SUM(P57)</f>
        <v>0</v>
      </c>
      <c r="Q56" s="250">
        <f t="shared" ref="Q56" si="42">SUM(Q57)</f>
        <v>0</v>
      </c>
      <c r="R56" s="250">
        <f t="shared" ref="R56" si="43">SUM(R57)</f>
        <v>0</v>
      </c>
      <c r="S56" s="250">
        <f t="shared" ref="S56" si="44">SUM(S57)</f>
        <v>0</v>
      </c>
      <c r="T56" s="251">
        <f t="shared" si="11"/>
        <v>0</v>
      </c>
    </row>
    <row r="57" spans="2:20" ht="65.45" customHeight="1" thickBot="1" x14ac:dyDescent="0.25">
      <c r="B57" s="194" t="s">
        <v>51</v>
      </c>
      <c r="C57" s="124" t="s">
        <v>52</v>
      </c>
      <c r="D57" s="125" t="s">
        <v>33</v>
      </c>
      <c r="E57" s="126" t="s">
        <v>2</v>
      </c>
      <c r="F57" s="252"/>
      <c r="G57" s="252"/>
      <c r="H57" s="252"/>
      <c r="I57" s="252"/>
      <c r="J57" s="251">
        <f t="shared" si="10"/>
        <v>0</v>
      </c>
      <c r="K57" s="167"/>
      <c r="L57" s="194" t="s">
        <v>51</v>
      </c>
      <c r="M57" s="124" t="s">
        <v>52</v>
      </c>
      <c r="N57" s="125" t="s">
        <v>33</v>
      </c>
      <c r="O57" s="126" t="s">
        <v>2</v>
      </c>
      <c r="P57" s="252"/>
      <c r="Q57" s="252"/>
      <c r="R57" s="252"/>
      <c r="S57" s="252"/>
      <c r="T57" s="251">
        <f t="shared" si="11"/>
        <v>0</v>
      </c>
    </row>
    <row r="58" spans="2:20" ht="6" customHeight="1" x14ac:dyDescent="0.2"/>
    <row r="59" spans="2:20" x14ac:dyDescent="0.2">
      <c r="D59" s="166"/>
      <c r="E59" s="166"/>
      <c r="L59" s="166" t="s">
        <v>53</v>
      </c>
    </row>
    <row r="60" spans="2:20" x14ac:dyDescent="0.2">
      <c r="B60" s="166" t="s">
        <v>53</v>
      </c>
      <c r="D60" s="4"/>
      <c r="E60" s="4"/>
      <c r="L60" s="4" t="s">
        <v>165</v>
      </c>
    </row>
    <row r="61" spans="2:20" x14ac:dyDescent="0.2">
      <c r="B61" s="4" t="s">
        <v>165</v>
      </c>
      <c r="D61" s="4"/>
      <c r="E61" s="4"/>
    </row>
    <row r="62" spans="2:20" x14ac:dyDescent="0.2">
      <c r="D62" s="4"/>
      <c r="E62" s="4"/>
    </row>
    <row r="63" spans="2:20" ht="24.95" customHeight="1" x14ac:dyDescent="0.2">
      <c r="B63" s="149"/>
      <c r="C63" s="199" t="s">
        <v>164</v>
      </c>
    </row>
    <row r="64" spans="2:20" ht="24.95" customHeight="1" x14ac:dyDescent="0.2">
      <c r="B64" s="151"/>
      <c r="C64" s="199" t="s">
        <v>139</v>
      </c>
    </row>
    <row r="65" spans="2:3" ht="24.95" customHeight="1" x14ac:dyDescent="0.2">
      <c r="B65" s="152"/>
      <c r="C65" s="199" t="s">
        <v>57</v>
      </c>
    </row>
  </sheetData>
  <mergeCells count="92">
    <mergeCell ref="O41:O43"/>
    <mergeCell ref="O44:O46"/>
    <mergeCell ref="L50:L51"/>
    <mergeCell ref="M50:M51"/>
    <mergeCell ref="N50:N51"/>
    <mergeCell ref="L41:L46"/>
    <mergeCell ref="N41:N46"/>
    <mergeCell ref="M33:M34"/>
    <mergeCell ref="N33:N34"/>
    <mergeCell ref="L38:L39"/>
    <mergeCell ref="M38:M39"/>
    <mergeCell ref="N38:N39"/>
    <mergeCell ref="L28:L29"/>
    <mergeCell ref="M28:M29"/>
    <mergeCell ref="N28:N29"/>
    <mergeCell ref="L30:L32"/>
    <mergeCell ref="M31:M32"/>
    <mergeCell ref="N31:N32"/>
    <mergeCell ref="N20:N21"/>
    <mergeCell ref="M22:M23"/>
    <mergeCell ref="N22:N23"/>
    <mergeCell ref="L24:L27"/>
    <mergeCell ref="M24:M25"/>
    <mergeCell ref="N24:N25"/>
    <mergeCell ref="M26:M27"/>
    <mergeCell ref="N26:N27"/>
    <mergeCell ref="T8:T9"/>
    <mergeCell ref="M11:M12"/>
    <mergeCell ref="N11:N12"/>
    <mergeCell ref="M14:M15"/>
    <mergeCell ref="N14:N15"/>
    <mergeCell ref="P8:P9"/>
    <mergeCell ref="Q8:R8"/>
    <mergeCell ref="M16:M17"/>
    <mergeCell ref="N16:N17"/>
    <mergeCell ref="C50:C51"/>
    <mergeCell ref="D50:D51"/>
    <mergeCell ref="L8:M9"/>
    <mergeCell ref="M18:M19"/>
    <mergeCell ref="N18:N19"/>
    <mergeCell ref="L20:L23"/>
    <mergeCell ref="M20:M21"/>
    <mergeCell ref="D38:D39"/>
    <mergeCell ref="D26:D27"/>
    <mergeCell ref="C18:C19"/>
    <mergeCell ref="D18:D19"/>
    <mergeCell ref="D14:D15"/>
    <mergeCell ref="C16:C17"/>
    <mergeCell ref="D16:D17"/>
    <mergeCell ref="B41:B46"/>
    <mergeCell ref="D41:D46"/>
    <mergeCell ref="E41:E43"/>
    <mergeCell ref="E44:E46"/>
    <mergeCell ref="B30:B32"/>
    <mergeCell ref="C31:C32"/>
    <mergeCell ref="D31:D32"/>
    <mergeCell ref="C33:C34"/>
    <mergeCell ref="D33:D34"/>
    <mergeCell ref="B33:B34"/>
    <mergeCell ref="B38:B39"/>
    <mergeCell ref="C38:C39"/>
    <mergeCell ref="E8:E9"/>
    <mergeCell ref="C11:C12"/>
    <mergeCell ref="D11:D12"/>
    <mergeCell ref="B28:B29"/>
    <mergeCell ref="C28:C29"/>
    <mergeCell ref="D28:D29"/>
    <mergeCell ref="D22:D23"/>
    <mergeCell ref="B24:B27"/>
    <mergeCell ref="C24:C25"/>
    <mergeCell ref="D24:D25"/>
    <mergeCell ref="C26:C27"/>
    <mergeCell ref="B20:B23"/>
    <mergeCell ref="C20:C21"/>
    <mergeCell ref="D20:D21"/>
    <mergeCell ref="C22:C23"/>
    <mergeCell ref="L11:L12"/>
    <mergeCell ref="F8:F9"/>
    <mergeCell ref="L33:L34"/>
    <mergeCell ref="B50:B51"/>
    <mergeCell ref="S8:S9"/>
    <mergeCell ref="B14:B19"/>
    <mergeCell ref="L14:L19"/>
    <mergeCell ref="B11:B12"/>
    <mergeCell ref="C14:C15"/>
    <mergeCell ref="G8:H8"/>
    <mergeCell ref="I8:I9"/>
    <mergeCell ref="J8:J9"/>
    <mergeCell ref="N8:N9"/>
    <mergeCell ref="O8:O9"/>
    <mergeCell ref="B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7722-51BF-4947-983E-853C32968D51}">
  <sheetPr>
    <tabColor theme="2" tint="-0.499984740745262"/>
  </sheetPr>
  <dimension ref="B1:AT31"/>
  <sheetViews>
    <sheetView showGridLines="0" zoomScaleNormal="100" workbookViewId="0">
      <pane xSplit="4" ySplit="3" topLeftCell="E7" activePane="bottomRight" state="frozen"/>
      <selection pane="topRight" activeCell="D44" sqref="D44"/>
      <selection pane="bottomLeft" activeCell="D44" sqref="D44"/>
      <selection pane="bottomRight" activeCell="C16" sqref="C16"/>
    </sheetView>
  </sheetViews>
  <sheetFormatPr defaultColWidth="8.625" defaultRowHeight="15" x14ac:dyDescent="0.25"/>
  <cols>
    <col min="1" max="1" width="3.625" style="14" customWidth="1"/>
    <col min="2" max="2" width="30.625" style="14" customWidth="1"/>
    <col min="3" max="3" width="40.625" style="14" customWidth="1"/>
    <col min="4" max="4" width="15.625" style="14" customWidth="1"/>
    <col min="5" max="46" width="13.625" style="14" customWidth="1"/>
    <col min="47" max="16384" width="8.625" style="14"/>
  </cols>
  <sheetData>
    <row r="1" spans="2:46" x14ac:dyDescent="0.25">
      <c r="B1" s="75" t="s">
        <v>61</v>
      </c>
    </row>
    <row r="2" spans="2:46" ht="25.5" customHeight="1" x14ac:dyDescent="0.3">
      <c r="B2" s="13" t="s">
        <v>62</v>
      </c>
      <c r="D2" s="15">
        <v>0.85872157441658936</v>
      </c>
      <c r="E2" s="382" t="s">
        <v>17</v>
      </c>
      <c r="F2" s="382"/>
      <c r="G2" s="382"/>
      <c r="H2" s="382"/>
      <c r="I2" s="382"/>
      <c r="J2" s="383" t="s">
        <v>40</v>
      </c>
      <c r="K2" s="384"/>
      <c r="L2" s="384"/>
      <c r="M2" s="384"/>
      <c r="N2" s="384"/>
      <c r="O2" s="385"/>
      <c r="P2" s="386" t="s">
        <v>37</v>
      </c>
      <c r="Q2" s="387"/>
      <c r="R2" s="387"/>
      <c r="S2" s="387"/>
      <c r="T2" s="387"/>
      <c r="U2" s="388"/>
      <c r="V2" s="389" t="s">
        <v>39</v>
      </c>
      <c r="W2" s="390"/>
      <c r="X2" s="390"/>
      <c r="Y2" s="390"/>
      <c r="Z2" s="390"/>
      <c r="AA2" s="391" t="s">
        <v>43</v>
      </c>
      <c r="AB2" s="392"/>
      <c r="AC2" s="392"/>
      <c r="AD2" s="392"/>
      <c r="AE2" s="393"/>
      <c r="AF2" s="394" t="s">
        <v>41</v>
      </c>
      <c r="AG2" s="395"/>
      <c r="AH2" s="395"/>
      <c r="AI2" s="395"/>
      <c r="AJ2" s="396"/>
      <c r="AK2" s="376" t="s">
        <v>47</v>
      </c>
      <c r="AL2" s="377"/>
      <c r="AM2" s="377"/>
      <c r="AN2" s="377"/>
      <c r="AO2" s="378"/>
      <c r="AP2" s="379" t="s">
        <v>63</v>
      </c>
      <c r="AQ2" s="380"/>
      <c r="AR2" s="380"/>
      <c r="AS2" s="380"/>
      <c r="AT2" s="381"/>
    </row>
    <row r="3" spans="2:46" s="26" customFormat="1" ht="43.5" x14ac:dyDescent="0.25">
      <c r="B3" s="16" t="s">
        <v>64</v>
      </c>
      <c r="C3" s="16" t="s">
        <v>65</v>
      </c>
      <c r="D3" s="17" t="s">
        <v>66</v>
      </c>
      <c r="E3" s="18" t="s">
        <v>67</v>
      </c>
      <c r="F3" s="18" t="s">
        <v>68</v>
      </c>
      <c r="G3" s="18" t="s">
        <v>69</v>
      </c>
      <c r="H3" s="18" t="s">
        <v>70</v>
      </c>
      <c r="I3" s="18" t="s">
        <v>71</v>
      </c>
      <c r="J3" s="19" t="s">
        <v>67</v>
      </c>
      <c r="K3" s="19" t="s">
        <v>68</v>
      </c>
      <c r="L3" s="19" t="s">
        <v>69</v>
      </c>
      <c r="M3" s="19" t="s">
        <v>70</v>
      </c>
      <c r="N3" s="19" t="s">
        <v>71</v>
      </c>
      <c r="O3" s="19" t="s">
        <v>72</v>
      </c>
      <c r="P3" s="20" t="s">
        <v>67</v>
      </c>
      <c r="Q3" s="20" t="s">
        <v>68</v>
      </c>
      <c r="R3" s="20" t="s">
        <v>69</v>
      </c>
      <c r="S3" s="20" t="s">
        <v>70</v>
      </c>
      <c r="T3" s="20" t="s">
        <v>71</v>
      </c>
      <c r="U3" s="20" t="s">
        <v>72</v>
      </c>
      <c r="V3" s="21" t="s">
        <v>67</v>
      </c>
      <c r="W3" s="21" t="s">
        <v>68</v>
      </c>
      <c r="X3" s="21" t="s">
        <v>69</v>
      </c>
      <c r="Y3" s="21" t="s">
        <v>70</v>
      </c>
      <c r="Z3" s="21" t="s">
        <v>71</v>
      </c>
      <c r="AA3" s="22" t="s">
        <v>67</v>
      </c>
      <c r="AB3" s="22" t="s">
        <v>68</v>
      </c>
      <c r="AC3" s="22" t="s">
        <v>69</v>
      </c>
      <c r="AD3" s="22" t="s">
        <v>70</v>
      </c>
      <c r="AE3" s="22" t="s">
        <v>71</v>
      </c>
      <c r="AF3" s="23" t="s">
        <v>67</v>
      </c>
      <c r="AG3" s="23" t="s">
        <v>68</v>
      </c>
      <c r="AH3" s="23" t="s">
        <v>69</v>
      </c>
      <c r="AI3" s="23" t="s">
        <v>70</v>
      </c>
      <c r="AJ3" s="23" t="s">
        <v>71</v>
      </c>
      <c r="AK3" s="24" t="s">
        <v>67</v>
      </c>
      <c r="AL3" s="24" t="s">
        <v>68</v>
      </c>
      <c r="AM3" s="24" t="s">
        <v>69</v>
      </c>
      <c r="AN3" s="24" t="s">
        <v>70</v>
      </c>
      <c r="AO3" s="24" t="s">
        <v>71</v>
      </c>
      <c r="AP3" s="25" t="s">
        <v>67</v>
      </c>
      <c r="AQ3" s="25" t="s">
        <v>68</v>
      </c>
      <c r="AR3" s="25" t="s">
        <v>69</v>
      </c>
      <c r="AS3" s="25" t="s">
        <v>70</v>
      </c>
      <c r="AT3" s="25" t="s">
        <v>71</v>
      </c>
    </row>
    <row r="4" spans="2:46" x14ac:dyDescent="0.25">
      <c r="B4" s="27" t="s">
        <v>73</v>
      </c>
      <c r="C4" s="14" t="s">
        <v>74</v>
      </c>
      <c r="E4" s="31">
        <v>0.86799999999999999</v>
      </c>
      <c r="F4" s="31">
        <v>0</v>
      </c>
      <c r="G4" s="31">
        <v>0</v>
      </c>
      <c r="H4" s="31">
        <v>0</v>
      </c>
      <c r="I4" s="31">
        <v>0</v>
      </c>
      <c r="J4" s="32">
        <v>0.93300000000000005</v>
      </c>
      <c r="K4" s="32">
        <v>0.72599999999999998</v>
      </c>
      <c r="L4" s="32">
        <v>0.498</v>
      </c>
      <c r="M4" s="32">
        <v>0</v>
      </c>
      <c r="N4" s="32">
        <v>1</v>
      </c>
      <c r="O4" s="32">
        <v>0</v>
      </c>
      <c r="P4" s="33">
        <v>0</v>
      </c>
      <c r="Q4" s="33">
        <v>0.90700000000000003</v>
      </c>
      <c r="R4" s="33">
        <v>0.46400000000000002</v>
      </c>
      <c r="S4" s="33">
        <v>4.1000000000000002E-2</v>
      </c>
      <c r="T4" s="33">
        <v>1</v>
      </c>
      <c r="U4" s="33">
        <v>0</v>
      </c>
      <c r="V4" s="34">
        <v>0.94299999999999995</v>
      </c>
      <c r="W4" s="34">
        <v>0</v>
      </c>
      <c r="X4" s="34">
        <v>0</v>
      </c>
      <c r="Y4" s="34">
        <v>0</v>
      </c>
      <c r="Z4" s="34">
        <v>0</v>
      </c>
      <c r="AA4" s="35">
        <v>0.82599999999999996</v>
      </c>
      <c r="AB4" s="35">
        <v>0</v>
      </c>
      <c r="AC4" s="35">
        <v>1</v>
      </c>
      <c r="AD4" s="35">
        <v>1</v>
      </c>
      <c r="AE4" s="35">
        <v>0</v>
      </c>
      <c r="AF4" s="36">
        <v>0.92300000000000004</v>
      </c>
      <c r="AG4" s="36">
        <v>0</v>
      </c>
      <c r="AH4" s="36">
        <v>0</v>
      </c>
      <c r="AI4" s="36">
        <v>0</v>
      </c>
      <c r="AJ4" s="36">
        <v>0</v>
      </c>
      <c r="AK4" s="37">
        <v>0</v>
      </c>
      <c r="AL4" s="37">
        <v>0</v>
      </c>
      <c r="AM4" s="37">
        <v>1</v>
      </c>
      <c r="AN4" s="37">
        <v>0.46800000000000003</v>
      </c>
      <c r="AO4" s="37">
        <v>0</v>
      </c>
      <c r="AP4" s="38">
        <v>1</v>
      </c>
      <c r="AQ4" s="38">
        <v>0</v>
      </c>
      <c r="AR4" s="38">
        <v>0</v>
      </c>
      <c r="AS4" s="38">
        <v>0</v>
      </c>
      <c r="AT4" s="38">
        <v>0</v>
      </c>
    </row>
    <row r="5" spans="2:46" x14ac:dyDescent="0.25">
      <c r="B5" s="27" t="s">
        <v>73</v>
      </c>
      <c r="C5" s="27" t="s">
        <v>75</v>
      </c>
      <c r="D5" s="27"/>
      <c r="E5" s="31">
        <v>0.99099999999999999</v>
      </c>
      <c r="F5" s="31">
        <v>0</v>
      </c>
      <c r="G5" s="31">
        <v>0</v>
      </c>
      <c r="H5" s="31">
        <v>0</v>
      </c>
      <c r="I5" s="31">
        <v>0</v>
      </c>
      <c r="J5" s="32">
        <v>0.96699999999999997</v>
      </c>
      <c r="K5" s="32">
        <v>0.64900000000000002</v>
      </c>
      <c r="L5" s="32">
        <v>0.73699999999999999</v>
      </c>
      <c r="M5" s="32">
        <v>0</v>
      </c>
      <c r="N5" s="32">
        <v>0</v>
      </c>
      <c r="O5" s="32">
        <v>1</v>
      </c>
      <c r="P5" s="33">
        <v>0.98699999999999999</v>
      </c>
      <c r="Q5" s="33">
        <v>0.98</v>
      </c>
      <c r="R5" s="33">
        <v>0.85699999999999998</v>
      </c>
      <c r="S5" s="33">
        <v>0.96599999999999997</v>
      </c>
      <c r="T5" s="33">
        <v>0</v>
      </c>
      <c r="U5" s="33">
        <v>1</v>
      </c>
      <c r="V5" s="34">
        <v>1</v>
      </c>
      <c r="W5" s="34">
        <v>0</v>
      </c>
      <c r="X5" s="34">
        <v>0</v>
      </c>
      <c r="Y5" s="34">
        <v>0</v>
      </c>
      <c r="Z5" s="34">
        <v>0</v>
      </c>
      <c r="AA5" s="35">
        <v>0.99299999999999999</v>
      </c>
      <c r="AB5" s="35">
        <v>0</v>
      </c>
      <c r="AC5" s="35">
        <v>0</v>
      </c>
      <c r="AD5" s="35">
        <v>0</v>
      </c>
      <c r="AE5" s="35">
        <v>0</v>
      </c>
      <c r="AF5" s="36">
        <v>0.96199999999999997</v>
      </c>
      <c r="AG5" s="36">
        <v>0</v>
      </c>
      <c r="AH5" s="36">
        <v>0</v>
      </c>
      <c r="AI5" s="36">
        <v>0</v>
      </c>
      <c r="AJ5" s="36">
        <v>0</v>
      </c>
      <c r="AK5" s="37">
        <v>1</v>
      </c>
      <c r="AL5" s="37">
        <v>0</v>
      </c>
      <c r="AM5" s="37">
        <v>1</v>
      </c>
      <c r="AN5" s="37">
        <v>1</v>
      </c>
      <c r="AO5" s="37">
        <v>0</v>
      </c>
      <c r="AP5" s="38">
        <v>1</v>
      </c>
      <c r="AQ5" s="38">
        <v>0</v>
      </c>
      <c r="AR5" s="38">
        <v>0</v>
      </c>
      <c r="AS5" s="38">
        <v>0</v>
      </c>
      <c r="AT5" s="38">
        <v>0</v>
      </c>
    </row>
    <row r="6" spans="2:46" x14ac:dyDescent="0.25">
      <c r="B6" s="27" t="s">
        <v>73</v>
      </c>
      <c r="C6" s="27" t="s">
        <v>76</v>
      </c>
      <c r="D6" s="27"/>
      <c r="E6" s="31">
        <v>0.998</v>
      </c>
      <c r="F6" s="31">
        <v>0</v>
      </c>
      <c r="G6" s="31">
        <v>0</v>
      </c>
      <c r="H6" s="31">
        <v>0</v>
      </c>
      <c r="I6" s="31">
        <v>0</v>
      </c>
      <c r="J6" s="32">
        <v>1</v>
      </c>
      <c r="K6" s="32">
        <v>1</v>
      </c>
      <c r="L6" s="32">
        <v>0.17399999999999999</v>
      </c>
      <c r="M6" s="32">
        <v>0.83599999999999997</v>
      </c>
      <c r="N6" s="32">
        <v>1</v>
      </c>
      <c r="O6" s="32">
        <v>1</v>
      </c>
      <c r="P6" s="33">
        <v>1</v>
      </c>
      <c r="Q6" s="33">
        <v>1</v>
      </c>
      <c r="R6" s="33">
        <v>0.48499999999999999</v>
      </c>
      <c r="S6" s="33">
        <v>1</v>
      </c>
      <c r="T6" s="33">
        <v>1</v>
      </c>
      <c r="U6" s="33">
        <v>1</v>
      </c>
      <c r="V6" s="34">
        <v>1</v>
      </c>
      <c r="W6" s="34">
        <v>0</v>
      </c>
      <c r="X6" s="34">
        <v>0</v>
      </c>
      <c r="Y6" s="34">
        <v>0</v>
      </c>
      <c r="Z6" s="34">
        <v>0</v>
      </c>
      <c r="AA6" s="35">
        <v>1</v>
      </c>
      <c r="AB6" s="35">
        <v>1</v>
      </c>
      <c r="AC6" s="35">
        <v>1</v>
      </c>
      <c r="AD6" s="35">
        <v>1</v>
      </c>
      <c r="AE6" s="35">
        <v>0</v>
      </c>
      <c r="AF6" s="36">
        <v>1</v>
      </c>
      <c r="AG6" s="36">
        <v>0</v>
      </c>
      <c r="AH6" s="36">
        <v>0</v>
      </c>
      <c r="AI6" s="36">
        <v>0</v>
      </c>
      <c r="AJ6" s="36">
        <v>1</v>
      </c>
      <c r="AK6" s="37">
        <v>1</v>
      </c>
      <c r="AL6" s="37">
        <v>1</v>
      </c>
      <c r="AM6" s="37">
        <v>1</v>
      </c>
      <c r="AN6" s="37">
        <v>1</v>
      </c>
      <c r="AO6" s="37">
        <v>1</v>
      </c>
      <c r="AP6" s="38">
        <v>1</v>
      </c>
      <c r="AQ6" s="38">
        <v>1</v>
      </c>
      <c r="AR6" s="38">
        <v>1</v>
      </c>
      <c r="AS6" s="38">
        <v>1</v>
      </c>
      <c r="AT6" s="38">
        <v>1</v>
      </c>
    </row>
    <row r="7" spans="2:46" x14ac:dyDescent="0.25">
      <c r="B7" s="27" t="s">
        <v>77</v>
      </c>
      <c r="C7" s="27" t="s">
        <v>78</v>
      </c>
      <c r="D7" s="27"/>
      <c r="E7" s="31">
        <v>1</v>
      </c>
      <c r="F7" s="31">
        <v>0</v>
      </c>
      <c r="G7" s="31">
        <v>0</v>
      </c>
      <c r="H7" s="31">
        <v>0</v>
      </c>
      <c r="I7" s="31">
        <v>1</v>
      </c>
      <c r="J7" s="32">
        <v>0.93200000000000005</v>
      </c>
      <c r="K7" s="32">
        <v>1</v>
      </c>
      <c r="L7" s="32">
        <v>0.18</v>
      </c>
      <c r="M7" s="32">
        <v>1</v>
      </c>
      <c r="N7" s="32">
        <v>1</v>
      </c>
      <c r="O7" s="32">
        <v>1</v>
      </c>
      <c r="P7" s="33">
        <v>0.89300000000000002</v>
      </c>
      <c r="Q7" s="33">
        <v>1</v>
      </c>
      <c r="R7" s="33">
        <v>0.16</v>
      </c>
      <c r="S7" s="33">
        <v>1</v>
      </c>
      <c r="T7" s="33">
        <v>0.71299999999999997</v>
      </c>
      <c r="U7" s="33">
        <v>1</v>
      </c>
      <c r="V7" s="34">
        <v>1</v>
      </c>
      <c r="W7" s="34">
        <v>0</v>
      </c>
      <c r="X7" s="34">
        <v>0</v>
      </c>
      <c r="Y7" s="34">
        <v>0</v>
      </c>
      <c r="Z7" s="34">
        <v>0</v>
      </c>
      <c r="AA7" s="35">
        <v>1</v>
      </c>
      <c r="AB7" s="35">
        <v>1</v>
      </c>
      <c r="AC7" s="35">
        <v>1</v>
      </c>
      <c r="AD7" s="35">
        <v>1</v>
      </c>
      <c r="AE7" s="35">
        <v>0</v>
      </c>
      <c r="AF7" s="36">
        <v>1</v>
      </c>
      <c r="AG7" s="36">
        <v>0</v>
      </c>
      <c r="AH7" s="36">
        <v>0</v>
      </c>
      <c r="AI7" s="36">
        <v>0</v>
      </c>
      <c r="AJ7" s="36">
        <v>1</v>
      </c>
      <c r="AK7" s="37">
        <v>1</v>
      </c>
      <c r="AL7" s="37">
        <v>1</v>
      </c>
      <c r="AM7" s="37">
        <v>1</v>
      </c>
      <c r="AN7" s="37">
        <v>1</v>
      </c>
      <c r="AO7" s="37">
        <v>0</v>
      </c>
      <c r="AP7" s="38">
        <v>1</v>
      </c>
      <c r="AQ7" s="38">
        <v>1</v>
      </c>
      <c r="AR7" s="38">
        <v>1</v>
      </c>
      <c r="AS7" s="38">
        <v>1</v>
      </c>
      <c r="AT7" s="38">
        <v>0</v>
      </c>
    </row>
    <row r="8" spans="2:46" x14ac:dyDescent="0.25">
      <c r="B8" s="27" t="s">
        <v>77</v>
      </c>
      <c r="C8" s="27" t="s">
        <v>79</v>
      </c>
      <c r="D8" s="27"/>
      <c r="E8" s="31">
        <v>1</v>
      </c>
      <c r="F8" s="31">
        <v>0</v>
      </c>
      <c r="G8" s="31">
        <v>0</v>
      </c>
      <c r="H8" s="31">
        <v>0</v>
      </c>
      <c r="I8" s="31">
        <v>0</v>
      </c>
      <c r="J8" s="32">
        <v>0.61299999999999999</v>
      </c>
      <c r="K8" s="32">
        <v>1</v>
      </c>
      <c r="L8" s="32">
        <v>0</v>
      </c>
      <c r="M8" s="32">
        <v>0.83799999999999997</v>
      </c>
      <c r="N8" s="32">
        <v>0</v>
      </c>
      <c r="O8" s="32">
        <v>1</v>
      </c>
      <c r="P8" s="33">
        <v>0.97699999999999998</v>
      </c>
      <c r="Q8" s="33">
        <v>1</v>
      </c>
      <c r="R8" s="33">
        <v>0</v>
      </c>
      <c r="S8" s="33">
        <v>1</v>
      </c>
      <c r="T8" s="33">
        <v>1</v>
      </c>
      <c r="U8" s="33">
        <v>1</v>
      </c>
      <c r="V8" s="34">
        <v>1</v>
      </c>
      <c r="W8" s="34">
        <v>0</v>
      </c>
      <c r="X8" s="34">
        <v>0</v>
      </c>
      <c r="Y8" s="34">
        <v>0</v>
      </c>
      <c r="Z8" s="34">
        <v>0</v>
      </c>
      <c r="AA8" s="35">
        <v>0.995</v>
      </c>
      <c r="AB8" s="35">
        <v>0</v>
      </c>
      <c r="AC8" s="35">
        <v>1</v>
      </c>
      <c r="AD8" s="35">
        <v>0</v>
      </c>
      <c r="AE8" s="35">
        <v>0</v>
      </c>
      <c r="AF8" s="36">
        <v>1</v>
      </c>
      <c r="AG8" s="36">
        <v>0</v>
      </c>
      <c r="AH8" s="36">
        <v>0</v>
      </c>
      <c r="AI8" s="36">
        <v>0</v>
      </c>
      <c r="AJ8" s="36">
        <v>0</v>
      </c>
      <c r="AK8" s="37">
        <v>1</v>
      </c>
      <c r="AL8" s="37">
        <v>1</v>
      </c>
      <c r="AM8" s="37">
        <v>1</v>
      </c>
      <c r="AN8" s="37">
        <v>1</v>
      </c>
      <c r="AO8" s="37">
        <v>1</v>
      </c>
      <c r="AP8" s="38">
        <v>1</v>
      </c>
      <c r="AQ8" s="38">
        <v>0</v>
      </c>
      <c r="AR8" s="38">
        <v>1</v>
      </c>
      <c r="AS8" s="38">
        <v>1</v>
      </c>
      <c r="AT8" s="38">
        <v>0</v>
      </c>
    </row>
    <row r="9" spans="2:46" x14ac:dyDescent="0.25">
      <c r="B9" s="27" t="s">
        <v>77</v>
      </c>
      <c r="C9" s="27" t="s">
        <v>80</v>
      </c>
      <c r="D9" s="27"/>
      <c r="E9" s="31">
        <v>1</v>
      </c>
      <c r="F9" s="31">
        <v>0</v>
      </c>
      <c r="G9" s="31">
        <v>0</v>
      </c>
      <c r="H9" s="31">
        <v>0</v>
      </c>
      <c r="I9" s="31">
        <v>0</v>
      </c>
      <c r="J9" s="32">
        <v>0.86599999999999999</v>
      </c>
      <c r="K9" s="32">
        <v>1</v>
      </c>
      <c r="L9" s="32">
        <v>0</v>
      </c>
      <c r="M9" s="32">
        <v>0.88100000000000001</v>
      </c>
      <c r="N9" s="32">
        <v>1</v>
      </c>
      <c r="O9" s="32">
        <v>1</v>
      </c>
      <c r="P9" s="33">
        <v>0.80500000000000005</v>
      </c>
      <c r="Q9" s="33">
        <v>1</v>
      </c>
      <c r="R9" s="33">
        <v>0</v>
      </c>
      <c r="S9" s="33">
        <v>1</v>
      </c>
      <c r="T9" s="33">
        <v>0.98399999999999999</v>
      </c>
      <c r="U9" s="33">
        <v>1</v>
      </c>
      <c r="V9" s="34">
        <v>1</v>
      </c>
      <c r="W9" s="34">
        <v>0</v>
      </c>
      <c r="X9" s="34">
        <v>0</v>
      </c>
      <c r="Y9" s="34">
        <v>0</v>
      </c>
      <c r="Z9" s="34">
        <v>0</v>
      </c>
      <c r="AA9" s="35">
        <v>1</v>
      </c>
      <c r="AB9" s="35">
        <v>0</v>
      </c>
      <c r="AC9" s="35">
        <v>1</v>
      </c>
      <c r="AD9" s="35">
        <v>0</v>
      </c>
      <c r="AE9" s="35">
        <v>0</v>
      </c>
      <c r="AF9" s="36">
        <v>0.95</v>
      </c>
      <c r="AG9" s="36">
        <v>0</v>
      </c>
      <c r="AH9" s="36">
        <v>0</v>
      </c>
      <c r="AI9" s="36">
        <v>0</v>
      </c>
      <c r="AJ9" s="36">
        <v>1</v>
      </c>
      <c r="AK9" s="37">
        <v>1</v>
      </c>
      <c r="AL9" s="37">
        <v>1</v>
      </c>
      <c r="AM9" s="37">
        <v>1</v>
      </c>
      <c r="AN9" s="37">
        <v>1</v>
      </c>
      <c r="AO9" s="37">
        <v>0</v>
      </c>
      <c r="AP9" s="38">
        <v>1</v>
      </c>
      <c r="AQ9" s="38">
        <v>0</v>
      </c>
      <c r="AR9" s="38">
        <v>1</v>
      </c>
      <c r="AS9" s="38">
        <v>1</v>
      </c>
      <c r="AT9" s="38">
        <v>1</v>
      </c>
    </row>
    <row r="10" spans="2:46" x14ac:dyDescent="0.25">
      <c r="B10" s="27" t="s">
        <v>77</v>
      </c>
      <c r="C10" s="27" t="s">
        <v>81</v>
      </c>
      <c r="D10" s="27"/>
      <c r="E10" s="31">
        <v>0.99099999999999999</v>
      </c>
      <c r="F10" s="31">
        <v>0</v>
      </c>
      <c r="G10" s="31">
        <v>0</v>
      </c>
      <c r="H10" s="31">
        <v>0</v>
      </c>
      <c r="I10" s="31">
        <v>0</v>
      </c>
      <c r="J10" s="32">
        <v>0.96799999999999997</v>
      </c>
      <c r="K10" s="32">
        <v>1</v>
      </c>
      <c r="L10" s="32">
        <v>0</v>
      </c>
      <c r="M10" s="32">
        <v>0</v>
      </c>
      <c r="N10" s="32">
        <v>1</v>
      </c>
      <c r="O10" s="32">
        <v>1</v>
      </c>
      <c r="P10" s="33">
        <v>0.96899999999999997</v>
      </c>
      <c r="Q10" s="33">
        <v>0.53200000000000003</v>
      </c>
      <c r="R10" s="33">
        <v>0</v>
      </c>
      <c r="S10" s="33">
        <v>0</v>
      </c>
      <c r="T10" s="33">
        <v>1</v>
      </c>
      <c r="U10" s="33">
        <v>1</v>
      </c>
      <c r="V10" s="34">
        <v>1</v>
      </c>
      <c r="W10" s="34">
        <v>0</v>
      </c>
      <c r="X10" s="34">
        <v>0</v>
      </c>
      <c r="Y10" s="34">
        <v>0</v>
      </c>
      <c r="Z10" s="34">
        <v>0</v>
      </c>
      <c r="AA10" s="35">
        <v>0.92400000000000004</v>
      </c>
      <c r="AB10" s="35">
        <v>0</v>
      </c>
      <c r="AC10" s="35">
        <v>1</v>
      </c>
      <c r="AD10" s="35">
        <v>1</v>
      </c>
      <c r="AE10" s="35">
        <v>0</v>
      </c>
      <c r="AF10" s="36">
        <v>1</v>
      </c>
      <c r="AG10" s="36">
        <v>0</v>
      </c>
      <c r="AH10" s="36">
        <v>0</v>
      </c>
      <c r="AI10" s="36">
        <v>0</v>
      </c>
      <c r="AJ10" s="36">
        <v>1</v>
      </c>
      <c r="AK10" s="37">
        <v>1</v>
      </c>
      <c r="AL10" s="37">
        <v>1</v>
      </c>
      <c r="AM10" s="37">
        <v>1</v>
      </c>
      <c r="AN10" s="37">
        <v>1</v>
      </c>
      <c r="AO10" s="37">
        <v>1</v>
      </c>
      <c r="AP10" s="38">
        <v>1</v>
      </c>
      <c r="AQ10" s="38">
        <v>0</v>
      </c>
      <c r="AR10" s="38">
        <v>1</v>
      </c>
      <c r="AS10" s="38">
        <v>0</v>
      </c>
      <c r="AT10" s="38">
        <v>0</v>
      </c>
    </row>
    <row r="11" spans="2:46" x14ac:dyDescent="0.25">
      <c r="B11" s="27" t="s">
        <v>77</v>
      </c>
      <c r="C11" s="27" t="s">
        <v>82</v>
      </c>
      <c r="D11" s="27"/>
      <c r="E11" s="31">
        <v>1</v>
      </c>
      <c r="F11" s="31">
        <v>0</v>
      </c>
      <c r="G11" s="31">
        <v>0</v>
      </c>
      <c r="H11" s="31">
        <v>0</v>
      </c>
      <c r="I11" s="31">
        <v>0</v>
      </c>
      <c r="J11" s="32">
        <v>0.82299999999999995</v>
      </c>
      <c r="K11" s="32">
        <v>1</v>
      </c>
      <c r="L11" s="32">
        <v>4.7E-2</v>
      </c>
      <c r="M11" s="32">
        <v>0.84199999999999997</v>
      </c>
      <c r="N11" s="32">
        <v>1</v>
      </c>
      <c r="O11" s="32">
        <v>1</v>
      </c>
      <c r="P11" s="33">
        <v>1</v>
      </c>
      <c r="Q11" s="33">
        <v>0.751</v>
      </c>
      <c r="R11" s="33">
        <v>0.126</v>
      </c>
      <c r="S11" s="33">
        <v>0.88600000000000001</v>
      </c>
      <c r="T11" s="33">
        <v>1</v>
      </c>
      <c r="U11" s="33">
        <v>1</v>
      </c>
      <c r="V11" s="34">
        <v>1</v>
      </c>
      <c r="W11" s="34">
        <v>0</v>
      </c>
      <c r="X11" s="34">
        <v>0</v>
      </c>
      <c r="Y11" s="34">
        <v>0</v>
      </c>
      <c r="Z11" s="34">
        <v>0</v>
      </c>
      <c r="AA11" s="35">
        <v>1</v>
      </c>
      <c r="AB11" s="35">
        <v>0</v>
      </c>
      <c r="AC11" s="35">
        <v>1</v>
      </c>
      <c r="AD11" s="35">
        <v>0</v>
      </c>
      <c r="AE11" s="35">
        <v>0</v>
      </c>
      <c r="AF11" s="36">
        <v>0</v>
      </c>
      <c r="AG11" s="36">
        <v>0</v>
      </c>
      <c r="AH11" s="36">
        <v>0</v>
      </c>
      <c r="AI11" s="36">
        <v>0</v>
      </c>
      <c r="AJ11" s="36">
        <v>1</v>
      </c>
      <c r="AK11" s="37">
        <v>1</v>
      </c>
      <c r="AL11" s="37">
        <v>1</v>
      </c>
      <c r="AM11" s="37">
        <v>1</v>
      </c>
      <c r="AN11" s="37">
        <v>1</v>
      </c>
      <c r="AO11" s="37">
        <v>0</v>
      </c>
      <c r="AP11" s="38">
        <v>0</v>
      </c>
      <c r="AQ11" s="38">
        <v>0</v>
      </c>
      <c r="AR11" s="38">
        <v>0</v>
      </c>
      <c r="AS11" s="38">
        <v>0</v>
      </c>
      <c r="AT11" s="38">
        <v>0</v>
      </c>
    </row>
    <row r="12" spans="2:46" x14ac:dyDescent="0.25">
      <c r="B12" s="27" t="s">
        <v>77</v>
      </c>
      <c r="C12" s="27" t="s">
        <v>83</v>
      </c>
      <c r="D12" s="27"/>
      <c r="E12" s="31">
        <v>0.98399999999999999</v>
      </c>
      <c r="F12" s="31">
        <v>0</v>
      </c>
      <c r="G12" s="31">
        <v>0</v>
      </c>
      <c r="H12" s="31">
        <v>0</v>
      </c>
      <c r="I12" s="31">
        <v>0</v>
      </c>
      <c r="J12" s="32">
        <v>0.99099999999999999</v>
      </c>
      <c r="K12" s="32">
        <v>0.88900000000000001</v>
      </c>
      <c r="L12" s="32">
        <v>0.89100000000000001</v>
      </c>
      <c r="M12" s="32">
        <v>0.27400000000000002</v>
      </c>
      <c r="N12" s="32">
        <v>1</v>
      </c>
      <c r="O12" s="32">
        <v>1</v>
      </c>
      <c r="P12" s="33">
        <v>1</v>
      </c>
      <c r="Q12" s="33">
        <v>0.98</v>
      </c>
      <c r="R12" s="33">
        <v>0.94699999999999995</v>
      </c>
      <c r="S12" s="33">
        <v>1</v>
      </c>
      <c r="T12" s="33">
        <v>1</v>
      </c>
      <c r="U12" s="33">
        <v>1</v>
      </c>
      <c r="V12" s="34">
        <v>0.97399999999999998</v>
      </c>
      <c r="W12" s="34">
        <v>0</v>
      </c>
      <c r="X12" s="34">
        <v>0</v>
      </c>
      <c r="Y12" s="34">
        <v>0</v>
      </c>
      <c r="Z12" s="34">
        <v>0</v>
      </c>
      <c r="AA12" s="35">
        <v>0.7</v>
      </c>
      <c r="AB12" s="35">
        <v>0</v>
      </c>
      <c r="AC12" s="35">
        <v>0</v>
      </c>
      <c r="AD12" s="35">
        <v>1</v>
      </c>
      <c r="AE12" s="35">
        <v>0</v>
      </c>
      <c r="AF12" s="36">
        <v>1</v>
      </c>
      <c r="AG12" s="36">
        <v>0</v>
      </c>
      <c r="AH12" s="36">
        <v>0</v>
      </c>
      <c r="AI12" s="36">
        <v>0</v>
      </c>
      <c r="AJ12" s="36">
        <v>0</v>
      </c>
      <c r="AK12" s="37">
        <v>1</v>
      </c>
      <c r="AL12" s="37">
        <v>0</v>
      </c>
      <c r="AM12" s="37">
        <v>1</v>
      </c>
      <c r="AN12" s="37">
        <v>1</v>
      </c>
      <c r="AO12" s="37">
        <v>0</v>
      </c>
      <c r="AP12" s="38">
        <v>1</v>
      </c>
      <c r="AQ12" s="38">
        <v>0</v>
      </c>
      <c r="AR12" s="38">
        <v>0</v>
      </c>
      <c r="AS12" s="38">
        <v>0</v>
      </c>
      <c r="AT12" s="38">
        <v>0</v>
      </c>
    </row>
    <row r="13" spans="2:46" x14ac:dyDescent="0.25">
      <c r="B13" s="27" t="s">
        <v>84</v>
      </c>
      <c r="C13" s="27" t="s">
        <v>85</v>
      </c>
      <c r="D13" s="27"/>
      <c r="E13" s="31">
        <v>1</v>
      </c>
      <c r="F13" s="31">
        <v>0</v>
      </c>
      <c r="G13" s="31">
        <v>0</v>
      </c>
      <c r="H13" s="31">
        <v>0</v>
      </c>
      <c r="I13" s="31">
        <v>0</v>
      </c>
      <c r="J13" s="32">
        <v>0.995</v>
      </c>
      <c r="K13" s="32">
        <v>0.51700000000000002</v>
      </c>
      <c r="L13" s="32">
        <v>0.47399999999999998</v>
      </c>
      <c r="M13" s="32">
        <v>0</v>
      </c>
      <c r="N13" s="32">
        <v>0.97699999999999998</v>
      </c>
      <c r="O13" s="32">
        <v>0.999</v>
      </c>
      <c r="P13" s="33">
        <v>0.99299999999999999</v>
      </c>
      <c r="Q13" s="33">
        <v>0.996</v>
      </c>
      <c r="R13" s="33">
        <v>0.46200000000000002</v>
      </c>
      <c r="S13" s="33">
        <v>0</v>
      </c>
      <c r="T13" s="33">
        <v>0.99199999999999999</v>
      </c>
      <c r="U13" s="33">
        <v>1</v>
      </c>
      <c r="V13" s="34">
        <v>0.99</v>
      </c>
      <c r="W13" s="34">
        <v>0</v>
      </c>
      <c r="X13" s="34">
        <v>0</v>
      </c>
      <c r="Y13" s="34">
        <v>0</v>
      </c>
      <c r="Z13" s="34">
        <v>0</v>
      </c>
      <c r="AA13" s="35">
        <v>1</v>
      </c>
      <c r="AB13" s="35">
        <v>1</v>
      </c>
      <c r="AC13" s="35">
        <v>1</v>
      </c>
      <c r="AD13" s="35">
        <v>1</v>
      </c>
      <c r="AE13" s="35">
        <v>0</v>
      </c>
      <c r="AF13" s="36">
        <v>1</v>
      </c>
      <c r="AG13" s="36">
        <v>0</v>
      </c>
      <c r="AH13" s="36">
        <v>0</v>
      </c>
      <c r="AI13" s="36">
        <v>0</v>
      </c>
      <c r="AJ13" s="36">
        <v>0</v>
      </c>
      <c r="AK13" s="37">
        <v>1</v>
      </c>
      <c r="AL13" s="37">
        <v>1</v>
      </c>
      <c r="AM13" s="37">
        <v>1</v>
      </c>
      <c r="AN13" s="37">
        <v>1</v>
      </c>
      <c r="AO13" s="37">
        <v>1</v>
      </c>
      <c r="AP13" s="38">
        <v>1</v>
      </c>
      <c r="AQ13" s="38">
        <v>1</v>
      </c>
      <c r="AR13" s="38">
        <v>1</v>
      </c>
      <c r="AS13" s="38">
        <v>1</v>
      </c>
      <c r="AT13" s="38">
        <v>1</v>
      </c>
    </row>
    <row r="14" spans="2:46" x14ac:dyDescent="0.25">
      <c r="B14" s="27" t="s">
        <v>84</v>
      </c>
      <c r="C14" s="27" t="s">
        <v>86</v>
      </c>
      <c r="D14" s="27"/>
      <c r="E14" s="31">
        <v>1</v>
      </c>
      <c r="F14" s="31">
        <v>0</v>
      </c>
      <c r="G14" s="31">
        <v>0</v>
      </c>
      <c r="H14" s="31">
        <v>0</v>
      </c>
      <c r="I14" s="31">
        <v>0</v>
      </c>
      <c r="J14" s="32">
        <v>1</v>
      </c>
      <c r="K14" s="32">
        <v>1</v>
      </c>
      <c r="L14" s="32">
        <v>0.80400000000000005</v>
      </c>
      <c r="M14" s="32">
        <v>0.17499999999999999</v>
      </c>
      <c r="N14" s="32">
        <v>1</v>
      </c>
      <c r="O14" s="32">
        <v>1</v>
      </c>
      <c r="P14" s="33">
        <v>1</v>
      </c>
      <c r="Q14" s="33">
        <v>1</v>
      </c>
      <c r="R14" s="33">
        <v>0.60199999999999998</v>
      </c>
      <c r="S14" s="33">
        <v>0</v>
      </c>
      <c r="T14" s="33">
        <v>1</v>
      </c>
      <c r="U14" s="33">
        <v>1</v>
      </c>
      <c r="V14" s="34">
        <v>1</v>
      </c>
      <c r="W14" s="34">
        <v>0</v>
      </c>
      <c r="X14" s="34">
        <v>0</v>
      </c>
      <c r="Y14" s="34">
        <v>0</v>
      </c>
      <c r="Z14" s="34">
        <v>0</v>
      </c>
      <c r="AA14" s="35">
        <v>1</v>
      </c>
      <c r="AB14" s="35">
        <v>0</v>
      </c>
      <c r="AC14" s="35">
        <v>1</v>
      </c>
      <c r="AD14" s="35">
        <v>1</v>
      </c>
      <c r="AE14" s="35">
        <v>1</v>
      </c>
      <c r="AF14" s="36">
        <v>1</v>
      </c>
      <c r="AG14" s="36">
        <v>0</v>
      </c>
      <c r="AH14" s="36">
        <v>0</v>
      </c>
      <c r="AI14" s="36">
        <v>0</v>
      </c>
      <c r="AJ14" s="36">
        <v>1</v>
      </c>
      <c r="AK14" s="37">
        <v>1</v>
      </c>
      <c r="AL14" s="37">
        <v>1</v>
      </c>
      <c r="AM14" s="37">
        <v>1</v>
      </c>
      <c r="AN14" s="37">
        <v>1</v>
      </c>
      <c r="AO14" s="37">
        <v>0</v>
      </c>
      <c r="AP14" s="38">
        <v>1</v>
      </c>
      <c r="AQ14" s="38">
        <v>1</v>
      </c>
      <c r="AR14" s="38">
        <v>1</v>
      </c>
      <c r="AS14" s="38">
        <v>1</v>
      </c>
      <c r="AT14" s="38">
        <v>0</v>
      </c>
    </row>
    <row r="15" spans="2:46" x14ac:dyDescent="0.25">
      <c r="B15" s="27" t="s">
        <v>84</v>
      </c>
      <c r="C15" s="27" t="s">
        <v>87</v>
      </c>
      <c r="D15" s="27"/>
      <c r="E15" s="31">
        <v>1</v>
      </c>
      <c r="F15" s="31">
        <v>1</v>
      </c>
      <c r="G15" s="31">
        <v>0</v>
      </c>
      <c r="H15" s="31">
        <v>0</v>
      </c>
      <c r="I15" s="31">
        <v>0</v>
      </c>
      <c r="J15" s="32">
        <v>0</v>
      </c>
      <c r="K15" s="32">
        <v>1</v>
      </c>
      <c r="L15" s="32">
        <v>1</v>
      </c>
      <c r="M15" s="32">
        <v>0.16300000000000001</v>
      </c>
      <c r="N15" s="32">
        <v>1</v>
      </c>
      <c r="O15" s="32">
        <v>1</v>
      </c>
      <c r="P15" s="33">
        <v>0</v>
      </c>
      <c r="Q15" s="33">
        <v>1</v>
      </c>
      <c r="R15" s="33">
        <v>1</v>
      </c>
      <c r="S15" s="33">
        <v>1</v>
      </c>
      <c r="T15" s="33">
        <v>1</v>
      </c>
      <c r="U15" s="33">
        <v>1</v>
      </c>
      <c r="V15" s="34">
        <v>1</v>
      </c>
      <c r="W15" s="34">
        <v>0</v>
      </c>
      <c r="X15" s="34">
        <v>0</v>
      </c>
      <c r="Y15" s="34">
        <v>0</v>
      </c>
      <c r="Z15" s="34">
        <v>0</v>
      </c>
      <c r="AA15" s="35">
        <v>1</v>
      </c>
      <c r="AB15" s="35">
        <v>0</v>
      </c>
      <c r="AC15" s="35">
        <v>1</v>
      </c>
      <c r="AD15" s="35">
        <v>1</v>
      </c>
      <c r="AE15" s="35">
        <v>0</v>
      </c>
      <c r="AF15" s="36">
        <v>1</v>
      </c>
      <c r="AG15" s="36">
        <v>0</v>
      </c>
      <c r="AH15" s="36">
        <v>0</v>
      </c>
      <c r="AI15" s="36">
        <v>0</v>
      </c>
      <c r="AJ15" s="36">
        <v>1</v>
      </c>
      <c r="AK15" s="37">
        <v>1</v>
      </c>
      <c r="AL15" s="37">
        <v>1</v>
      </c>
      <c r="AM15" s="37">
        <v>1</v>
      </c>
      <c r="AN15" s="37">
        <v>1</v>
      </c>
      <c r="AO15" s="37">
        <v>0</v>
      </c>
      <c r="AP15" s="38">
        <v>1</v>
      </c>
      <c r="AQ15" s="38">
        <v>1</v>
      </c>
      <c r="AR15" s="38">
        <v>1</v>
      </c>
      <c r="AS15" s="38">
        <v>1</v>
      </c>
      <c r="AT15" s="38">
        <v>1</v>
      </c>
    </row>
    <row r="16" spans="2:46" x14ac:dyDescent="0.25">
      <c r="B16" s="27" t="s">
        <v>88</v>
      </c>
      <c r="C16" s="27" t="s">
        <v>88</v>
      </c>
      <c r="D16" s="27"/>
      <c r="E16" s="31">
        <v>1</v>
      </c>
      <c r="F16" s="31">
        <v>0</v>
      </c>
      <c r="G16" s="31">
        <v>0</v>
      </c>
      <c r="H16" s="31">
        <v>0</v>
      </c>
      <c r="I16" s="31">
        <v>1</v>
      </c>
      <c r="J16" s="32">
        <v>0.98899999999999999</v>
      </c>
      <c r="K16" s="32">
        <v>1</v>
      </c>
      <c r="L16" s="32">
        <v>0</v>
      </c>
      <c r="M16" s="32">
        <v>0</v>
      </c>
      <c r="N16" s="32">
        <v>1</v>
      </c>
      <c r="O16" s="32">
        <v>1</v>
      </c>
      <c r="P16" s="33">
        <v>0.88700000000000001</v>
      </c>
      <c r="Q16" s="33">
        <v>0.74199999999999999</v>
      </c>
      <c r="R16" s="33">
        <v>0</v>
      </c>
      <c r="S16" s="33">
        <v>0.70799999999999996</v>
      </c>
      <c r="T16" s="33">
        <v>1</v>
      </c>
      <c r="U16" s="33">
        <v>1</v>
      </c>
      <c r="V16" s="34">
        <v>1</v>
      </c>
      <c r="W16" s="34">
        <v>0</v>
      </c>
      <c r="X16" s="34">
        <v>0</v>
      </c>
      <c r="Y16" s="34">
        <v>0</v>
      </c>
      <c r="Z16" s="34">
        <v>0</v>
      </c>
      <c r="AA16" s="35">
        <v>1</v>
      </c>
      <c r="AB16" s="35">
        <v>1</v>
      </c>
      <c r="AC16" s="35">
        <v>1</v>
      </c>
      <c r="AD16" s="35">
        <v>1</v>
      </c>
      <c r="AE16" s="35">
        <v>0</v>
      </c>
      <c r="AF16" s="36">
        <v>1</v>
      </c>
      <c r="AG16" s="36">
        <v>0</v>
      </c>
      <c r="AH16" s="36">
        <v>0</v>
      </c>
      <c r="AI16" s="36">
        <v>0</v>
      </c>
      <c r="AJ16" s="36">
        <v>1</v>
      </c>
      <c r="AK16" s="37">
        <v>1</v>
      </c>
      <c r="AL16" s="37">
        <v>0</v>
      </c>
      <c r="AM16" s="37">
        <v>1</v>
      </c>
      <c r="AN16" s="37">
        <v>1</v>
      </c>
      <c r="AO16" s="37">
        <v>1</v>
      </c>
      <c r="AP16" s="38">
        <v>1</v>
      </c>
      <c r="AQ16" s="38">
        <v>1</v>
      </c>
      <c r="AR16" s="38">
        <v>1</v>
      </c>
      <c r="AS16" s="38">
        <v>1</v>
      </c>
      <c r="AT16" s="38">
        <v>1</v>
      </c>
    </row>
    <row r="17" spans="2:46" x14ac:dyDescent="0.25">
      <c r="B17" s="27" t="s">
        <v>89</v>
      </c>
      <c r="C17" s="27" t="s">
        <v>90</v>
      </c>
      <c r="D17" s="27"/>
      <c r="E17" s="31">
        <v>1</v>
      </c>
      <c r="F17" s="31">
        <v>0</v>
      </c>
      <c r="G17" s="31">
        <v>0</v>
      </c>
      <c r="H17" s="31">
        <v>0</v>
      </c>
      <c r="I17" s="31">
        <v>0</v>
      </c>
      <c r="J17" s="32">
        <v>1</v>
      </c>
      <c r="K17" s="32">
        <v>1</v>
      </c>
      <c r="L17" s="32">
        <v>0</v>
      </c>
      <c r="M17" s="32">
        <v>0</v>
      </c>
      <c r="N17" s="32">
        <v>1</v>
      </c>
      <c r="O17" s="32">
        <v>1</v>
      </c>
      <c r="P17" s="33">
        <v>1</v>
      </c>
      <c r="Q17" s="33">
        <v>0</v>
      </c>
      <c r="R17" s="33">
        <v>0</v>
      </c>
      <c r="S17" s="33">
        <v>0</v>
      </c>
      <c r="T17" s="33">
        <v>1</v>
      </c>
      <c r="U17" s="33">
        <v>1</v>
      </c>
      <c r="V17" s="34">
        <v>0</v>
      </c>
      <c r="W17" s="34">
        <v>0</v>
      </c>
      <c r="X17" s="34">
        <v>0</v>
      </c>
      <c r="Y17" s="34">
        <v>0</v>
      </c>
      <c r="Z17" s="34">
        <v>0</v>
      </c>
      <c r="AA17" s="35">
        <v>1</v>
      </c>
      <c r="AB17" s="35">
        <v>0</v>
      </c>
      <c r="AC17" s="35">
        <v>1</v>
      </c>
      <c r="AD17" s="35">
        <v>1</v>
      </c>
      <c r="AE17" s="35">
        <v>1</v>
      </c>
      <c r="AF17" s="36">
        <v>1</v>
      </c>
      <c r="AG17" s="36">
        <v>0</v>
      </c>
      <c r="AH17" s="36">
        <v>0</v>
      </c>
      <c r="AI17" s="36">
        <v>0</v>
      </c>
      <c r="AJ17" s="36">
        <v>0</v>
      </c>
      <c r="AK17" s="37">
        <v>1</v>
      </c>
      <c r="AL17" s="37">
        <v>1</v>
      </c>
      <c r="AM17" s="37">
        <v>1</v>
      </c>
      <c r="AN17" s="37">
        <v>0</v>
      </c>
      <c r="AO17" s="37">
        <v>0</v>
      </c>
      <c r="AP17" s="38">
        <v>1</v>
      </c>
      <c r="AQ17" s="38">
        <v>0</v>
      </c>
      <c r="AR17" s="38">
        <v>1</v>
      </c>
      <c r="AS17" s="38">
        <v>1</v>
      </c>
      <c r="AT17" s="38">
        <v>1</v>
      </c>
    </row>
    <row r="18" spans="2:46" x14ac:dyDescent="0.25">
      <c r="B18" s="27" t="s">
        <v>89</v>
      </c>
      <c r="C18" s="27" t="s">
        <v>91</v>
      </c>
      <c r="D18" s="27"/>
      <c r="E18" s="31">
        <v>1</v>
      </c>
      <c r="F18" s="31">
        <v>0</v>
      </c>
      <c r="G18" s="31">
        <v>0</v>
      </c>
      <c r="H18" s="31">
        <v>0</v>
      </c>
      <c r="I18" s="31">
        <v>0</v>
      </c>
      <c r="J18" s="32">
        <v>0.99399999999999999</v>
      </c>
      <c r="K18" s="32">
        <v>1</v>
      </c>
      <c r="L18" s="32">
        <v>0.97599999999999998</v>
      </c>
      <c r="M18" s="32">
        <v>0.92700000000000005</v>
      </c>
      <c r="N18" s="32">
        <v>1</v>
      </c>
      <c r="O18" s="32">
        <v>1</v>
      </c>
      <c r="P18" s="33">
        <v>1</v>
      </c>
      <c r="Q18" s="33">
        <v>1</v>
      </c>
      <c r="R18" s="33">
        <v>0.85399999999999998</v>
      </c>
      <c r="S18" s="33">
        <v>0.91700000000000004</v>
      </c>
      <c r="T18" s="33">
        <v>1</v>
      </c>
      <c r="U18" s="33">
        <v>1</v>
      </c>
      <c r="V18" s="34">
        <v>0</v>
      </c>
      <c r="W18" s="34">
        <v>0</v>
      </c>
      <c r="X18" s="34">
        <v>0</v>
      </c>
      <c r="Y18" s="34">
        <v>0</v>
      </c>
      <c r="Z18" s="34">
        <v>0</v>
      </c>
      <c r="AA18" s="35">
        <v>1</v>
      </c>
      <c r="AB18" s="35">
        <v>1</v>
      </c>
      <c r="AC18" s="35">
        <v>1</v>
      </c>
      <c r="AD18" s="35">
        <v>0</v>
      </c>
      <c r="AE18" s="35">
        <v>0</v>
      </c>
      <c r="AF18" s="36">
        <v>1</v>
      </c>
      <c r="AG18" s="36">
        <v>0</v>
      </c>
      <c r="AH18" s="36">
        <v>0</v>
      </c>
      <c r="AI18" s="36">
        <v>0</v>
      </c>
      <c r="AJ18" s="36">
        <v>0</v>
      </c>
      <c r="AK18" s="37">
        <v>1</v>
      </c>
      <c r="AL18" s="37">
        <v>0</v>
      </c>
      <c r="AM18" s="37">
        <v>1</v>
      </c>
      <c r="AN18" s="37">
        <v>1</v>
      </c>
      <c r="AO18" s="37">
        <v>0</v>
      </c>
      <c r="AP18" s="38">
        <v>1</v>
      </c>
      <c r="AQ18" s="38">
        <v>0</v>
      </c>
      <c r="AR18" s="38">
        <v>1</v>
      </c>
      <c r="AS18" s="38">
        <v>0</v>
      </c>
      <c r="AT18" s="38">
        <v>0</v>
      </c>
    </row>
    <row r="19" spans="2:46" x14ac:dyDescent="0.25">
      <c r="B19" s="27" t="s">
        <v>89</v>
      </c>
      <c r="C19" s="27" t="s">
        <v>92</v>
      </c>
      <c r="D19" s="27"/>
      <c r="E19" s="31">
        <v>1</v>
      </c>
      <c r="F19" s="31">
        <v>0</v>
      </c>
      <c r="G19" s="31">
        <v>0</v>
      </c>
      <c r="H19" s="31">
        <v>0</v>
      </c>
      <c r="I19" s="31">
        <v>0</v>
      </c>
      <c r="J19" s="32">
        <v>1</v>
      </c>
      <c r="K19" s="32">
        <v>1</v>
      </c>
      <c r="L19" s="32">
        <v>0.97699999999999998</v>
      </c>
      <c r="M19" s="32">
        <v>1</v>
      </c>
      <c r="N19" s="32">
        <v>1</v>
      </c>
      <c r="O19" s="32">
        <v>1</v>
      </c>
      <c r="P19" s="33">
        <v>1</v>
      </c>
      <c r="Q19" s="33">
        <v>1</v>
      </c>
      <c r="R19" s="33">
        <v>0.84499999999999997</v>
      </c>
      <c r="S19" s="33">
        <v>8.2000000000000003E-2</v>
      </c>
      <c r="T19" s="33">
        <v>1</v>
      </c>
      <c r="U19" s="33">
        <v>1</v>
      </c>
      <c r="V19" s="34">
        <v>0</v>
      </c>
      <c r="W19" s="34">
        <v>0</v>
      </c>
      <c r="X19" s="34">
        <v>0</v>
      </c>
      <c r="Y19" s="34">
        <v>0</v>
      </c>
      <c r="Z19" s="34">
        <v>0</v>
      </c>
      <c r="AA19" s="35">
        <v>1</v>
      </c>
      <c r="AB19" s="35">
        <v>0</v>
      </c>
      <c r="AC19" s="35">
        <v>1</v>
      </c>
      <c r="AD19" s="35">
        <v>1</v>
      </c>
      <c r="AE19" s="35">
        <v>1</v>
      </c>
      <c r="AF19" s="36">
        <v>1</v>
      </c>
      <c r="AG19" s="36">
        <v>0</v>
      </c>
      <c r="AH19" s="36">
        <v>0</v>
      </c>
      <c r="AI19" s="36">
        <v>0</v>
      </c>
      <c r="AJ19" s="36">
        <v>1</v>
      </c>
      <c r="AK19" s="37">
        <v>1</v>
      </c>
      <c r="AL19" s="37">
        <v>0</v>
      </c>
      <c r="AM19" s="37">
        <v>1</v>
      </c>
      <c r="AN19" s="37">
        <v>1</v>
      </c>
      <c r="AO19" s="37">
        <v>0</v>
      </c>
      <c r="AP19" s="38">
        <v>1</v>
      </c>
      <c r="AQ19" s="38">
        <v>0</v>
      </c>
      <c r="AR19" s="38">
        <v>1</v>
      </c>
      <c r="AS19" s="38">
        <v>1</v>
      </c>
      <c r="AT19" s="38">
        <v>0</v>
      </c>
    </row>
    <row r="20" spans="2:46" x14ac:dyDescent="0.25">
      <c r="B20" s="27" t="s">
        <v>93</v>
      </c>
      <c r="C20" s="27" t="s">
        <v>93</v>
      </c>
      <c r="D20" s="27"/>
      <c r="E20" s="31">
        <v>1</v>
      </c>
      <c r="F20" s="31">
        <v>0</v>
      </c>
      <c r="G20" s="31">
        <v>0</v>
      </c>
      <c r="H20" s="31">
        <v>0</v>
      </c>
      <c r="I20" s="31">
        <v>0</v>
      </c>
      <c r="J20" s="32">
        <v>1</v>
      </c>
      <c r="K20" s="32">
        <v>1</v>
      </c>
      <c r="L20" s="32">
        <v>0</v>
      </c>
      <c r="M20" s="32">
        <v>0</v>
      </c>
      <c r="N20" s="32">
        <v>1</v>
      </c>
      <c r="O20" s="32">
        <v>1</v>
      </c>
      <c r="P20" s="33">
        <v>1</v>
      </c>
      <c r="Q20" s="33">
        <v>1</v>
      </c>
      <c r="R20" s="33">
        <v>0</v>
      </c>
      <c r="S20" s="33">
        <v>0</v>
      </c>
      <c r="T20" s="33">
        <v>1</v>
      </c>
      <c r="U20" s="33">
        <v>1</v>
      </c>
      <c r="V20" s="34">
        <v>0</v>
      </c>
      <c r="W20" s="34">
        <v>0</v>
      </c>
      <c r="X20" s="34">
        <v>0</v>
      </c>
      <c r="Y20" s="34">
        <v>0</v>
      </c>
      <c r="Z20" s="34">
        <v>0</v>
      </c>
      <c r="AA20" s="35">
        <v>1</v>
      </c>
      <c r="AB20" s="35">
        <v>0</v>
      </c>
      <c r="AC20" s="35">
        <v>1</v>
      </c>
      <c r="AD20" s="35">
        <v>1</v>
      </c>
      <c r="AE20" s="35">
        <v>0</v>
      </c>
      <c r="AF20" s="36">
        <v>1</v>
      </c>
      <c r="AG20" s="36">
        <v>0</v>
      </c>
      <c r="AH20" s="36">
        <v>0</v>
      </c>
      <c r="AI20" s="36">
        <v>0</v>
      </c>
      <c r="AJ20" s="36">
        <v>0</v>
      </c>
      <c r="AK20" s="37">
        <v>1</v>
      </c>
      <c r="AL20" s="37">
        <v>1</v>
      </c>
      <c r="AM20" s="37">
        <v>1</v>
      </c>
      <c r="AN20" s="37">
        <v>0.66500000000000004</v>
      </c>
      <c r="AO20" s="37">
        <v>0</v>
      </c>
      <c r="AP20" s="38">
        <v>1</v>
      </c>
      <c r="AQ20" s="38">
        <v>0</v>
      </c>
      <c r="AR20" s="38">
        <v>1</v>
      </c>
      <c r="AS20" s="38">
        <v>1</v>
      </c>
      <c r="AT20" s="38">
        <v>0</v>
      </c>
    </row>
    <row r="21" spans="2:46" x14ac:dyDescent="0.25">
      <c r="B21" s="27" t="s">
        <v>94</v>
      </c>
      <c r="C21" s="27" t="s">
        <v>94</v>
      </c>
      <c r="D21" s="27"/>
      <c r="E21" s="31">
        <v>1</v>
      </c>
      <c r="F21" s="31">
        <v>0</v>
      </c>
      <c r="G21" s="31">
        <v>0</v>
      </c>
      <c r="H21" s="31">
        <v>0</v>
      </c>
      <c r="I21" s="31">
        <v>0</v>
      </c>
      <c r="J21" s="32">
        <v>0.94199999999999995</v>
      </c>
      <c r="K21" s="32">
        <v>1</v>
      </c>
      <c r="L21" s="32">
        <v>0</v>
      </c>
      <c r="M21" s="32">
        <v>0.67400000000000004</v>
      </c>
      <c r="N21" s="32">
        <v>1</v>
      </c>
      <c r="O21" s="32">
        <v>1</v>
      </c>
      <c r="P21" s="33">
        <v>0.997</v>
      </c>
      <c r="Q21" s="33">
        <v>0.19800000000000001</v>
      </c>
      <c r="R21" s="33">
        <v>0</v>
      </c>
      <c r="S21" s="33">
        <v>5.8000000000000003E-2</v>
      </c>
      <c r="T21" s="33">
        <v>1</v>
      </c>
      <c r="U21" s="33">
        <v>1</v>
      </c>
      <c r="V21" s="34">
        <v>0</v>
      </c>
      <c r="W21" s="34">
        <v>0</v>
      </c>
      <c r="X21" s="34">
        <v>0</v>
      </c>
      <c r="Y21" s="34">
        <v>0</v>
      </c>
      <c r="Z21" s="34">
        <v>0</v>
      </c>
      <c r="AA21" s="35">
        <v>1</v>
      </c>
      <c r="AB21" s="35">
        <v>0</v>
      </c>
      <c r="AC21" s="35">
        <v>1</v>
      </c>
      <c r="AD21" s="35">
        <v>1</v>
      </c>
      <c r="AE21" s="35">
        <v>1</v>
      </c>
      <c r="AF21" s="36">
        <v>1</v>
      </c>
      <c r="AG21" s="36">
        <v>0</v>
      </c>
      <c r="AH21" s="36">
        <v>0</v>
      </c>
      <c r="AI21" s="36">
        <v>0</v>
      </c>
      <c r="AJ21" s="36">
        <v>1</v>
      </c>
      <c r="AK21" s="37">
        <v>1</v>
      </c>
      <c r="AL21" s="37">
        <v>0</v>
      </c>
      <c r="AM21" s="37">
        <v>1</v>
      </c>
      <c r="AN21" s="37">
        <v>1</v>
      </c>
      <c r="AO21" s="37">
        <v>0</v>
      </c>
      <c r="AP21" s="38">
        <v>1</v>
      </c>
      <c r="AQ21" s="38">
        <v>1</v>
      </c>
      <c r="AR21" s="38">
        <v>1</v>
      </c>
      <c r="AS21" s="38">
        <v>1</v>
      </c>
      <c r="AT21" s="38">
        <v>1</v>
      </c>
    </row>
    <row r="22" spans="2:46" x14ac:dyDescent="0.25">
      <c r="B22" s="27" t="s">
        <v>95</v>
      </c>
      <c r="C22" s="27" t="s">
        <v>95</v>
      </c>
      <c r="D22" s="27"/>
      <c r="E22" s="31">
        <v>1</v>
      </c>
      <c r="F22" s="31">
        <v>0</v>
      </c>
      <c r="G22" s="31">
        <v>0</v>
      </c>
      <c r="H22" s="31">
        <v>0</v>
      </c>
      <c r="I22" s="31">
        <v>0</v>
      </c>
      <c r="J22" s="32">
        <v>1</v>
      </c>
      <c r="K22" s="32">
        <v>1</v>
      </c>
      <c r="L22" s="32">
        <v>1</v>
      </c>
      <c r="M22" s="32">
        <v>1</v>
      </c>
      <c r="N22" s="32">
        <v>1</v>
      </c>
      <c r="O22" s="32">
        <v>1</v>
      </c>
      <c r="P22" s="33">
        <v>1</v>
      </c>
      <c r="Q22" s="33">
        <v>1</v>
      </c>
      <c r="R22" s="33">
        <v>1</v>
      </c>
      <c r="S22" s="33">
        <v>1</v>
      </c>
      <c r="T22" s="33">
        <v>1</v>
      </c>
      <c r="U22" s="33">
        <v>1</v>
      </c>
      <c r="V22" s="34">
        <v>0</v>
      </c>
      <c r="W22" s="34">
        <v>0</v>
      </c>
      <c r="X22" s="34">
        <v>0</v>
      </c>
      <c r="Y22" s="34">
        <v>0</v>
      </c>
      <c r="Z22" s="34">
        <v>0</v>
      </c>
      <c r="AA22" s="35">
        <v>1</v>
      </c>
      <c r="AB22" s="35">
        <v>0</v>
      </c>
      <c r="AC22" s="35">
        <v>0</v>
      </c>
      <c r="AD22" s="35">
        <v>0</v>
      </c>
      <c r="AE22" s="35">
        <v>0</v>
      </c>
      <c r="AF22" s="36">
        <v>1</v>
      </c>
      <c r="AG22" s="36">
        <v>0</v>
      </c>
      <c r="AH22" s="36">
        <v>0</v>
      </c>
      <c r="AI22" s="36">
        <v>0</v>
      </c>
      <c r="AJ22" s="36">
        <v>0</v>
      </c>
      <c r="AK22" s="37">
        <v>1</v>
      </c>
      <c r="AL22" s="37">
        <v>0</v>
      </c>
      <c r="AM22" s="37">
        <v>1</v>
      </c>
      <c r="AN22" s="37">
        <v>1</v>
      </c>
      <c r="AO22" s="37">
        <v>0</v>
      </c>
      <c r="AP22" s="38">
        <v>1</v>
      </c>
      <c r="AQ22" s="38">
        <v>0</v>
      </c>
      <c r="AR22" s="38">
        <v>1</v>
      </c>
      <c r="AS22" s="38">
        <v>0</v>
      </c>
      <c r="AT22" s="38">
        <v>0</v>
      </c>
    </row>
    <row r="23" spans="2:46" x14ac:dyDescent="0.25">
      <c r="B23" s="27" t="s">
        <v>96</v>
      </c>
      <c r="C23" s="27" t="s">
        <v>96</v>
      </c>
      <c r="D23" s="27"/>
      <c r="E23" s="31">
        <v>1</v>
      </c>
      <c r="F23" s="31">
        <v>0</v>
      </c>
      <c r="G23" s="31">
        <v>0</v>
      </c>
      <c r="H23" s="31">
        <v>0</v>
      </c>
      <c r="I23" s="31">
        <v>0</v>
      </c>
      <c r="J23" s="32">
        <v>1</v>
      </c>
      <c r="K23" s="32">
        <v>1</v>
      </c>
      <c r="L23" s="32">
        <v>0</v>
      </c>
      <c r="M23" s="32">
        <v>0</v>
      </c>
      <c r="N23" s="32">
        <v>1</v>
      </c>
      <c r="O23" s="32">
        <v>1</v>
      </c>
      <c r="P23" s="33">
        <v>1</v>
      </c>
      <c r="Q23" s="33">
        <v>0</v>
      </c>
      <c r="R23" s="33">
        <v>0</v>
      </c>
      <c r="S23" s="33">
        <v>0</v>
      </c>
      <c r="T23" s="33">
        <v>1</v>
      </c>
      <c r="U23" s="33">
        <v>1</v>
      </c>
      <c r="V23" s="34">
        <v>1</v>
      </c>
      <c r="W23" s="34">
        <v>0</v>
      </c>
      <c r="X23" s="34">
        <v>0</v>
      </c>
      <c r="Y23" s="34">
        <v>0</v>
      </c>
      <c r="Z23" s="34">
        <v>0</v>
      </c>
      <c r="AA23" s="35">
        <v>1</v>
      </c>
      <c r="AB23" s="35">
        <v>0</v>
      </c>
      <c r="AC23" s="35">
        <v>0</v>
      </c>
      <c r="AD23" s="35">
        <v>1</v>
      </c>
      <c r="AE23" s="35">
        <v>0</v>
      </c>
      <c r="AF23" s="36">
        <v>1</v>
      </c>
      <c r="AG23" s="36">
        <v>0</v>
      </c>
      <c r="AH23" s="36">
        <v>0</v>
      </c>
      <c r="AI23" s="36">
        <v>0</v>
      </c>
      <c r="AJ23" s="36">
        <v>0</v>
      </c>
      <c r="AK23" s="37">
        <v>1</v>
      </c>
      <c r="AL23" s="37">
        <v>1</v>
      </c>
      <c r="AM23" s="37">
        <v>1</v>
      </c>
      <c r="AN23" s="37">
        <v>1</v>
      </c>
      <c r="AO23" s="37">
        <v>0</v>
      </c>
      <c r="AP23" s="38">
        <v>1</v>
      </c>
      <c r="AQ23" s="38">
        <v>1</v>
      </c>
      <c r="AR23" s="38">
        <v>1</v>
      </c>
      <c r="AS23" s="38">
        <v>1</v>
      </c>
      <c r="AT23" s="38">
        <v>1</v>
      </c>
    </row>
    <row r="24" spans="2:46" x14ac:dyDescent="0.25">
      <c r="B24" s="27" t="s">
        <v>97</v>
      </c>
      <c r="C24" s="27" t="s">
        <v>97</v>
      </c>
      <c r="D24" s="27"/>
      <c r="E24" s="31">
        <v>1</v>
      </c>
      <c r="F24" s="31">
        <v>0</v>
      </c>
      <c r="G24" s="31">
        <v>0</v>
      </c>
      <c r="H24" s="31">
        <v>0</v>
      </c>
      <c r="I24" s="31">
        <v>0</v>
      </c>
      <c r="J24" s="32">
        <v>1</v>
      </c>
      <c r="K24" s="32">
        <v>1</v>
      </c>
      <c r="L24" s="32">
        <v>1</v>
      </c>
      <c r="M24" s="32">
        <v>1</v>
      </c>
      <c r="N24" s="32">
        <v>1</v>
      </c>
      <c r="O24" s="32">
        <v>1</v>
      </c>
      <c r="P24" s="33">
        <v>1</v>
      </c>
      <c r="Q24" s="33">
        <v>0</v>
      </c>
      <c r="R24" s="33">
        <v>0.93400000000000005</v>
      </c>
      <c r="S24" s="33">
        <v>0.8</v>
      </c>
      <c r="T24" s="33">
        <v>1</v>
      </c>
      <c r="U24" s="33">
        <v>1</v>
      </c>
      <c r="V24" s="34">
        <v>0</v>
      </c>
      <c r="W24" s="34">
        <v>0</v>
      </c>
      <c r="X24" s="34">
        <v>0</v>
      </c>
      <c r="Y24" s="34">
        <v>0</v>
      </c>
      <c r="Z24" s="34">
        <v>0</v>
      </c>
      <c r="AA24" s="35">
        <v>1</v>
      </c>
      <c r="AB24" s="35">
        <v>0</v>
      </c>
      <c r="AC24" s="35">
        <v>1</v>
      </c>
      <c r="AD24" s="35">
        <v>1</v>
      </c>
      <c r="AE24" s="35">
        <v>0</v>
      </c>
      <c r="AF24" s="36">
        <v>1</v>
      </c>
      <c r="AG24" s="36">
        <v>0</v>
      </c>
      <c r="AH24" s="36">
        <v>0</v>
      </c>
      <c r="AI24" s="36">
        <v>0</v>
      </c>
      <c r="AJ24" s="36">
        <v>0</v>
      </c>
      <c r="AK24" s="37">
        <v>1</v>
      </c>
      <c r="AL24" s="37">
        <v>0</v>
      </c>
      <c r="AM24" s="37">
        <v>1</v>
      </c>
      <c r="AN24" s="37">
        <v>1</v>
      </c>
      <c r="AO24" s="37">
        <v>0</v>
      </c>
      <c r="AP24" s="38">
        <v>1</v>
      </c>
      <c r="AQ24" s="38">
        <v>0</v>
      </c>
      <c r="AR24" s="38">
        <v>1</v>
      </c>
      <c r="AS24" s="38">
        <v>1</v>
      </c>
      <c r="AT24" s="38">
        <v>0</v>
      </c>
    </row>
    <row r="25" spans="2:46" x14ac:dyDescent="0.25">
      <c r="B25" s="27" t="s">
        <v>98</v>
      </c>
      <c r="C25" s="27" t="s">
        <v>98</v>
      </c>
      <c r="D25" s="27"/>
      <c r="E25" s="31">
        <v>1</v>
      </c>
      <c r="F25" s="31">
        <v>0</v>
      </c>
      <c r="G25" s="31">
        <v>0</v>
      </c>
      <c r="H25" s="31">
        <v>0</v>
      </c>
      <c r="I25" s="31">
        <v>0</v>
      </c>
      <c r="J25" s="32">
        <v>0</v>
      </c>
      <c r="K25" s="32">
        <v>1</v>
      </c>
      <c r="L25" s="32">
        <v>0.95499999999999996</v>
      </c>
      <c r="M25" s="32">
        <v>0.83199999999999996</v>
      </c>
      <c r="N25" s="32">
        <v>1</v>
      </c>
      <c r="O25" s="32">
        <v>1</v>
      </c>
      <c r="P25" s="33">
        <v>0</v>
      </c>
      <c r="Q25" s="33">
        <v>1</v>
      </c>
      <c r="R25" s="33">
        <v>0</v>
      </c>
      <c r="S25" s="33">
        <v>0.753</v>
      </c>
      <c r="T25" s="33">
        <v>1</v>
      </c>
      <c r="U25" s="33">
        <v>1</v>
      </c>
      <c r="V25" s="34">
        <v>1</v>
      </c>
      <c r="W25" s="34">
        <v>0</v>
      </c>
      <c r="X25" s="34">
        <v>0</v>
      </c>
      <c r="Y25" s="34">
        <v>0</v>
      </c>
      <c r="Z25" s="34">
        <v>1</v>
      </c>
      <c r="AA25" s="35">
        <v>1</v>
      </c>
      <c r="AB25" s="35">
        <v>0</v>
      </c>
      <c r="AC25" s="35">
        <v>1</v>
      </c>
      <c r="AD25" s="35">
        <v>1</v>
      </c>
      <c r="AE25" s="35">
        <v>0</v>
      </c>
      <c r="AF25" s="36">
        <v>1</v>
      </c>
      <c r="AG25" s="36">
        <v>0</v>
      </c>
      <c r="AH25" s="36">
        <v>0</v>
      </c>
      <c r="AI25" s="36">
        <v>0</v>
      </c>
      <c r="AJ25" s="36">
        <v>1</v>
      </c>
      <c r="AK25" s="37">
        <v>0</v>
      </c>
      <c r="AL25" s="37">
        <v>0</v>
      </c>
      <c r="AM25" s="37">
        <v>1</v>
      </c>
      <c r="AN25" s="37">
        <v>1</v>
      </c>
      <c r="AO25" s="37">
        <v>0</v>
      </c>
      <c r="AP25" s="38">
        <v>1</v>
      </c>
      <c r="AQ25" s="38">
        <v>0</v>
      </c>
      <c r="AR25" s="38">
        <v>1</v>
      </c>
      <c r="AS25" s="38">
        <v>0</v>
      </c>
      <c r="AT25" s="38">
        <v>1</v>
      </c>
    </row>
    <row r="26" spans="2:46" x14ac:dyDescent="0.25">
      <c r="B26" s="27" t="s">
        <v>99</v>
      </c>
      <c r="C26" s="27" t="s">
        <v>99</v>
      </c>
      <c r="D26" s="27"/>
      <c r="E26" s="31">
        <v>1</v>
      </c>
      <c r="F26" s="31">
        <v>0</v>
      </c>
      <c r="G26" s="31">
        <v>0</v>
      </c>
      <c r="H26" s="31">
        <v>0</v>
      </c>
      <c r="I26" s="31">
        <v>0</v>
      </c>
      <c r="J26" s="32">
        <v>1</v>
      </c>
      <c r="K26" s="32">
        <v>1</v>
      </c>
      <c r="L26" s="32">
        <v>0.91900000000000004</v>
      </c>
      <c r="M26" s="32">
        <v>0.56299999999999994</v>
      </c>
      <c r="N26" s="32">
        <v>1</v>
      </c>
      <c r="O26" s="32">
        <v>1</v>
      </c>
      <c r="P26" s="33">
        <v>1</v>
      </c>
      <c r="Q26" s="33">
        <v>0</v>
      </c>
      <c r="R26" s="33">
        <v>0.45700000000000002</v>
      </c>
      <c r="S26" s="33">
        <v>0</v>
      </c>
      <c r="T26" s="33">
        <v>1</v>
      </c>
      <c r="U26" s="33">
        <v>1</v>
      </c>
      <c r="V26" s="34">
        <v>1</v>
      </c>
      <c r="W26" s="34">
        <v>0</v>
      </c>
      <c r="X26" s="34">
        <v>0</v>
      </c>
      <c r="Y26" s="34">
        <v>0</v>
      </c>
      <c r="Z26" s="34">
        <v>0</v>
      </c>
      <c r="AA26" s="35">
        <v>1</v>
      </c>
      <c r="AB26" s="35">
        <v>1</v>
      </c>
      <c r="AC26" s="35">
        <v>1</v>
      </c>
      <c r="AD26" s="35">
        <v>1</v>
      </c>
      <c r="AE26" s="35">
        <v>0</v>
      </c>
      <c r="AF26" s="36">
        <v>1</v>
      </c>
      <c r="AG26" s="36">
        <v>0</v>
      </c>
      <c r="AH26" s="36">
        <v>0</v>
      </c>
      <c r="AI26" s="36">
        <v>0</v>
      </c>
      <c r="AJ26" s="36">
        <v>0</v>
      </c>
      <c r="AK26" s="37">
        <v>1</v>
      </c>
      <c r="AL26" s="37">
        <v>0</v>
      </c>
      <c r="AM26" s="37">
        <v>1</v>
      </c>
      <c r="AN26" s="37">
        <v>1</v>
      </c>
      <c r="AO26" s="37">
        <v>0</v>
      </c>
      <c r="AP26" s="38">
        <v>1</v>
      </c>
      <c r="AQ26" s="38">
        <v>0</v>
      </c>
      <c r="AR26" s="38">
        <v>0</v>
      </c>
      <c r="AS26" s="38">
        <v>1</v>
      </c>
      <c r="AT26" s="38">
        <v>0</v>
      </c>
    </row>
    <row r="27" spans="2:46" x14ac:dyDescent="0.25">
      <c r="B27" s="27" t="s">
        <v>100</v>
      </c>
      <c r="C27" s="27" t="s">
        <v>100</v>
      </c>
      <c r="D27" s="27"/>
      <c r="E27" s="31">
        <v>1</v>
      </c>
      <c r="F27" s="31">
        <v>0</v>
      </c>
      <c r="G27" s="31">
        <v>0</v>
      </c>
      <c r="H27" s="31">
        <v>0</v>
      </c>
      <c r="I27" s="31">
        <v>0</v>
      </c>
      <c r="J27" s="32">
        <v>1</v>
      </c>
      <c r="K27" s="32">
        <v>1</v>
      </c>
      <c r="L27" s="32">
        <v>1</v>
      </c>
      <c r="M27" s="32">
        <v>1</v>
      </c>
      <c r="N27" s="32">
        <v>1</v>
      </c>
      <c r="O27" s="32">
        <v>1</v>
      </c>
      <c r="P27" s="33">
        <v>1</v>
      </c>
      <c r="Q27" s="33">
        <v>1</v>
      </c>
      <c r="R27" s="33">
        <v>1</v>
      </c>
      <c r="S27" s="33">
        <v>1</v>
      </c>
      <c r="T27" s="33">
        <v>1</v>
      </c>
      <c r="U27" s="33">
        <v>1</v>
      </c>
      <c r="V27" s="34">
        <v>1</v>
      </c>
      <c r="W27" s="34">
        <v>0</v>
      </c>
      <c r="X27" s="34">
        <v>0</v>
      </c>
      <c r="Y27" s="34">
        <v>0</v>
      </c>
      <c r="Z27" s="34">
        <v>0</v>
      </c>
      <c r="AA27" s="35">
        <v>1</v>
      </c>
      <c r="AB27" s="35">
        <v>0</v>
      </c>
      <c r="AC27" s="35">
        <v>1</v>
      </c>
      <c r="AD27" s="35">
        <v>1</v>
      </c>
      <c r="AE27" s="35">
        <v>0</v>
      </c>
      <c r="AF27" s="36">
        <v>1</v>
      </c>
      <c r="AG27" s="36">
        <v>0</v>
      </c>
      <c r="AH27" s="36">
        <v>0</v>
      </c>
      <c r="AI27" s="36">
        <v>0</v>
      </c>
      <c r="AJ27" s="36">
        <v>1</v>
      </c>
      <c r="AK27" s="37">
        <v>1</v>
      </c>
      <c r="AL27" s="37">
        <v>1</v>
      </c>
      <c r="AM27" s="37">
        <v>1</v>
      </c>
      <c r="AN27" s="37">
        <v>1</v>
      </c>
      <c r="AO27" s="37">
        <v>1</v>
      </c>
      <c r="AP27" s="38">
        <v>1</v>
      </c>
      <c r="AQ27" s="38">
        <v>0</v>
      </c>
      <c r="AR27" s="38">
        <v>1</v>
      </c>
      <c r="AS27" s="38">
        <v>1</v>
      </c>
      <c r="AT27" s="38">
        <v>0</v>
      </c>
    </row>
    <row r="28" spans="2:46" x14ac:dyDescent="0.25">
      <c r="B28" s="27" t="s">
        <v>101</v>
      </c>
      <c r="C28" s="27" t="s">
        <v>101</v>
      </c>
      <c r="D28" s="27"/>
      <c r="E28" s="31">
        <v>1</v>
      </c>
      <c r="F28" s="31">
        <v>1</v>
      </c>
      <c r="G28" s="31">
        <v>0</v>
      </c>
      <c r="H28" s="31">
        <v>0</v>
      </c>
      <c r="I28" s="31">
        <v>0</v>
      </c>
      <c r="J28" s="32">
        <v>0.999</v>
      </c>
      <c r="K28" s="32">
        <v>1</v>
      </c>
      <c r="L28" s="32">
        <v>0.94</v>
      </c>
      <c r="M28" s="32">
        <v>0.86399999999999999</v>
      </c>
      <c r="N28" s="32">
        <v>1</v>
      </c>
      <c r="O28" s="32">
        <v>1</v>
      </c>
      <c r="P28" s="33">
        <v>1</v>
      </c>
      <c r="Q28" s="33">
        <v>1</v>
      </c>
      <c r="R28" s="33">
        <v>0.86899999999999999</v>
      </c>
      <c r="S28" s="33">
        <v>0.90100000000000002</v>
      </c>
      <c r="T28" s="33">
        <v>1</v>
      </c>
      <c r="U28" s="33">
        <v>1</v>
      </c>
      <c r="V28" s="34">
        <v>1</v>
      </c>
      <c r="W28" s="34">
        <v>0</v>
      </c>
      <c r="X28" s="34">
        <v>0</v>
      </c>
      <c r="Y28" s="34">
        <v>0</v>
      </c>
      <c r="Z28" s="34">
        <v>0</v>
      </c>
      <c r="AA28" s="35">
        <v>1</v>
      </c>
      <c r="AB28" s="35">
        <v>1</v>
      </c>
      <c r="AC28" s="35">
        <v>1</v>
      </c>
      <c r="AD28" s="35">
        <v>1</v>
      </c>
      <c r="AE28" s="35">
        <v>1</v>
      </c>
      <c r="AF28" s="36">
        <v>1</v>
      </c>
      <c r="AG28" s="36">
        <v>0</v>
      </c>
      <c r="AH28" s="36">
        <v>0</v>
      </c>
      <c r="AI28" s="36">
        <v>0</v>
      </c>
      <c r="AJ28" s="36">
        <v>1</v>
      </c>
      <c r="AK28" s="37">
        <v>1</v>
      </c>
      <c r="AL28" s="37">
        <v>1</v>
      </c>
      <c r="AM28" s="37">
        <v>1</v>
      </c>
      <c r="AN28" s="37">
        <v>1</v>
      </c>
      <c r="AO28" s="37">
        <v>1</v>
      </c>
      <c r="AP28" s="38">
        <v>1</v>
      </c>
      <c r="AQ28" s="38">
        <v>1</v>
      </c>
      <c r="AR28" s="38">
        <v>1</v>
      </c>
      <c r="AS28" s="38">
        <v>1</v>
      </c>
      <c r="AT28" s="38">
        <v>1</v>
      </c>
    </row>
    <row r="29" spans="2:46" s="29" customFormat="1" x14ac:dyDescent="0.25">
      <c r="B29" s="28" t="s">
        <v>102</v>
      </c>
      <c r="C29" s="28" t="s">
        <v>102</v>
      </c>
      <c r="D29" s="28"/>
      <c r="E29" s="39">
        <v>0.98499999999999999</v>
      </c>
      <c r="F29" s="39">
        <v>1</v>
      </c>
      <c r="G29" s="39">
        <v>0</v>
      </c>
      <c r="H29" s="39">
        <v>0</v>
      </c>
      <c r="I29" s="39">
        <v>1</v>
      </c>
      <c r="J29" s="40">
        <v>0.97099999999999997</v>
      </c>
      <c r="K29" s="40">
        <v>0.78</v>
      </c>
      <c r="L29" s="40">
        <v>0.47099999999999997</v>
      </c>
      <c r="M29" s="40">
        <v>0.42</v>
      </c>
      <c r="N29" s="40">
        <v>0.99099999999999999</v>
      </c>
      <c r="O29" s="40">
        <v>1</v>
      </c>
      <c r="P29" s="41">
        <v>0.96899999999999997</v>
      </c>
      <c r="Q29" s="41">
        <v>0.97699999999999998</v>
      </c>
      <c r="R29" s="41">
        <v>0.41599999999999998</v>
      </c>
      <c r="S29" s="41">
        <v>0.35799999999999998</v>
      </c>
      <c r="T29" s="41">
        <v>0.998</v>
      </c>
      <c r="U29" s="41">
        <v>1</v>
      </c>
      <c r="V29" s="42">
        <v>0.98</v>
      </c>
      <c r="W29" s="42">
        <v>0</v>
      </c>
      <c r="X29" s="42">
        <v>0</v>
      </c>
      <c r="Y29" s="42">
        <v>0</v>
      </c>
      <c r="Z29" s="42">
        <v>1</v>
      </c>
      <c r="AA29" s="43">
        <v>0.97099999999999997</v>
      </c>
      <c r="AB29" s="43">
        <v>0.999</v>
      </c>
      <c r="AC29" s="43">
        <v>1</v>
      </c>
      <c r="AD29" s="43">
        <v>1</v>
      </c>
      <c r="AE29" s="43">
        <v>1</v>
      </c>
      <c r="AF29" s="44">
        <v>0.96299999999999997</v>
      </c>
      <c r="AG29" s="44">
        <v>0</v>
      </c>
      <c r="AH29" s="44">
        <v>0</v>
      </c>
      <c r="AI29" s="44">
        <v>0</v>
      </c>
      <c r="AJ29" s="44">
        <v>1</v>
      </c>
      <c r="AK29" s="45">
        <v>1</v>
      </c>
      <c r="AL29" s="45">
        <v>1</v>
      </c>
      <c r="AM29" s="45">
        <v>1</v>
      </c>
      <c r="AN29" s="45">
        <v>0.80300000000000005</v>
      </c>
      <c r="AO29" s="45">
        <v>1</v>
      </c>
      <c r="AP29" s="46">
        <v>0.999</v>
      </c>
      <c r="AQ29" s="46">
        <v>1</v>
      </c>
      <c r="AR29" s="46">
        <v>1</v>
      </c>
      <c r="AS29" s="46">
        <v>0.99956894299597698</v>
      </c>
      <c r="AT29" s="46">
        <v>1</v>
      </c>
    </row>
    <row r="31" spans="2:46" x14ac:dyDescent="0.25">
      <c r="B31" s="75" t="s">
        <v>103</v>
      </c>
    </row>
  </sheetData>
  <mergeCells count="8">
    <mergeCell ref="AK2:AO2"/>
    <mergeCell ref="AP2:AT2"/>
    <mergeCell ref="E2:I2"/>
    <mergeCell ref="J2:O2"/>
    <mergeCell ref="P2:U2"/>
    <mergeCell ref="V2:Z2"/>
    <mergeCell ref="AA2:AE2"/>
    <mergeCell ref="AF2:AJ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51CDC1FFFA4848A5255BE1D7D4434B" ma:contentTypeVersion="13" ma:contentTypeDescription="Criar um novo documento." ma:contentTypeScope="" ma:versionID="62a9178ac9da602bfabea150fdb49514">
  <xsd:schema xmlns:xsd="http://www.w3.org/2001/XMLSchema" xmlns:xs="http://www.w3.org/2001/XMLSchema" xmlns:p="http://schemas.microsoft.com/office/2006/metadata/properties" xmlns:ns2="e447f375-eb50-401e-b158-9721df46b48d" xmlns:ns3="73dac998-887d-4abe-9fe2-53e6db229665" targetNamespace="http://schemas.microsoft.com/office/2006/metadata/properties" ma:root="true" ma:fieldsID="f58ca0be63c4dd676595ff79bb74c02e" ns2:_="" ns3:_="">
    <xsd:import namespace="e447f375-eb50-401e-b158-9721df46b48d"/>
    <xsd:import namespace="73dac998-887d-4abe-9fe2-53e6db2296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7f375-eb50-401e-b158-9721df46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dd3fcc79-b4cd-4fe7-a1c0-c10c94504ce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dac998-887d-4abe-9fe2-53e6db22966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494be03-ddfb-4f6e-89a5-a35c5cda18e0}" ma:internalName="TaxCatchAll" ma:showField="CatchAllData" ma:web="73dac998-887d-4abe-9fe2-53e6db2296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47f375-eb50-401e-b158-9721df46b48d">
      <Terms xmlns="http://schemas.microsoft.com/office/infopath/2007/PartnerControls"/>
    </lcf76f155ced4ddcb4097134ff3c332f>
    <TaxCatchAll xmlns="73dac998-887d-4abe-9fe2-53e6db229665" xsi:nil="true"/>
  </documentManagement>
</p:properties>
</file>

<file path=customXml/itemProps1.xml><?xml version="1.0" encoding="utf-8"?>
<ds:datastoreItem xmlns:ds="http://schemas.openxmlformats.org/officeDocument/2006/customXml" ds:itemID="{0F45EF84-8FAB-42B8-81EA-2A5FE8AAC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7f375-eb50-401e-b158-9721df46b48d"/>
    <ds:schemaRef ds:uri="73dac998-887d-4abe-9fe2-53e6db2296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632CC-A04C-4423-9E43-19C2898DAFFB}">
  <ds:schemaRefs>
    <ds:schemaRef ds:uri="http://schemas.microsoft.com/sharepoint/v3/contenttype/forms"/>
  </ds:schemaRefs>
</ds:datastoreItem>
</file>

<file path=customXml/itemProps3.xml><?xml version="1.0" encoding="utf-8"?>
<ds:datastoreItem xmlns:ds="http://schemas.openxmlformats.org/officeDocument/2006/customXml" ds:itemID="{6D973C4A-414B-45F8-99DA-B70F27D13673}">
  <ds:schemaRefs>
    <ds:schemaRef ds:uri="e447f375-eb50-401e-b158-9721df46b48d"/>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 ds:uri="http://purl.org/dc/terms/"/>
    <ds:schemaRef ds:uri="http://schemas.microsoft.com/office/infopath/2007/PartnerControls"/>
    <ds:schemaRef ds:uri="73dac998-887d-4abe-9fe2-53e6db2296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2</vt:i4>
      </vt:variant>
    </vt:vector>
  </HeadingPairs>
  <TitlesOfParts>
    <vt:vector size="9" baseType="lpstr">
      <vt:lpstr>Instruções</vt:lpstr>
      <vt:lpstr>Emb. PGC exceto Sacos</vt:lpstr>
      <vt:lpstr>SUP copos e recipientes</vt:lpstr>
      <vt:lpstr>SUP garrafas &lt;= 3 L</vt:lpstr>
      <vt:lpstr>Embalagens de serviço-sacos </vt:lpstr>
      <vt:lpstr>Embalagens PI  e PIP</vt:lpstr>
      <vt:lpstr> %PGC &lt;1100 </vt:lpstr>
      <vt:lpstr>'SUP garrafas &lt;= 3 L'!_Hlk172282631</vt:lpstr>
      <vt:lpstr>'SUP garrafas &lt;= 3 L'!Área_de_Impressão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Vania Parracho</dc:creator>
  <cp:keywords/>
  <dc:description/>
  <cp:lastModifiedBy>DFEMR</cp:lastModifiedBy>
  <cp:revision/>
  <cp:lastPrinted>2025-10-16T14:23:16Z</cp:lastPrinted>
  <dcterms:created xsi:type="dcterms:W3CDTF">2024-07-11T09:11:48Z</dcterms:created>
  <dcterms:modified xsi:type="dcterms:W3CDTF">2025-10-16T15:46:24Z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Doc_RecordType">
    <vt:lpwstr>DOCS</vt:lpwstr>
  </property>
  <property fmtid="{D5CDD505-2E9C-101B-9397-08002B2CF9AE}" pid="3" name="FileDoc_DocFileID">
    <vt:lpwstr>5334694</vt:lpwstr>
  </property>
  <property fmtid="{D5CDD505-2E9C-101B-9397-08002B2CF9AE}" pid="4" name="FileDoc_DocID">
    <vt:lpwstr>3471773</vt:lpwstr>
  </property>
  <property fmtid="{D5CDD505-2E9C-101B-9397-08002B2CF9AE}" pid="5" name="FileDoc_ProcID">
    <vt:lpwstr/>
  </property>
  <property fmtid="{D5CDD505-2E9C-101B-9397-08002B2CF9AE}" pid="6" name="FileDoc_EntityID">
    <vt:lpwstr/>
  </property>
  <property fmtid="{D5CDD505-2E9C-101B-9397-08002B2CF9AE}" pid="7" name="FileDoc_ClassificationNodeID">
    <vt:lpwstr/>
  </property>
  <property fmtid="{D5CDD505-2E9C-101B-9397-08002B2CF9AE}" pid="8" name="FileDoc_VolumeID">
    <vt:lpwstr/>
  </property>
  <property fmtid="{D5CDD505-2E9C-101B-9397-08002B2CF9AE}" pid="9" name="ContentTypeId">
    <vt:lpwstr>0x010100FB51CDC1FFFA4848A5255BE1D7D4434B</vt:lpwstr>
  </property>
  <property fmtid="{D5CDD505-2E9C-101B-9397-08002B2CF9AE}" pid="10" name="MediaServiceImageTags">
    <vt:lpwstr/>
  </property>
</Properties>
</file>