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ROXY\Proxy 2017\"/>
    </mc:Choice>
  </mc:AlternateContent>
  <bookViews>
    <workbookView xWindow="0" yWindow="0" windowWidth="21600" windowHeight="11025"/>
  </bookViews>
  <sheets>
    <sheet name="Summary2 (post KP rep. 4AR GWP)" sheetId="1" r:id="rId1"/>
    <sheet name="assumptions-methods" sheetId="2" r:id="rId2"/>
  </sheets>
  <externalReferences>
    <externalReference r:id="rId3"/>
    <externalReference r:id="rId4"/>
    <externalReference r:id="rId5"/>
    <externalReference r:id="rId6"/>
    <externalReference r:id="rId7"/>
    <externalReference r:id="rId8"/>
    <externalReference r:id="rId9"/>
  </externalReferences>
  <definedNames>
    <definedName name="_">#REF!</definedName>
    <definedName name="____W.O.R.K.B.O.O.K..C.O.N.T.E.N.T.S____">#REF!</definedName>
    <definedName name="_0101">#REF!</definedName>
    <definedName name="_0102">#REF!</definedName>
    <definedName name="_011">#REF!</definedName>
    <definedName name="_0112">#REF!</definedName>
    <definedName name="_xlnm._FilterDatabase" hidden="1">#REF!</definedName>
    <definedName name="Activity_Data__From_1990">#REF!</definedName>
    <definedName name="Annex_III_TableIIIB_GNFR_Codes">#REF!</definedName>
    <definedName name="_xlnm.Print_Area" localSheetId="1">'assumptions-methods'!$A$1:$A$69</definedName>
    <definedName name="_xlnm.Print_Area" localSheetId="0">'Summary2 (post KP rep. 4AR GWP)'!$A$1:$J$73</definedName>
    <definedName name="CNTR_EmiBeforeStart">[1]K_Summary!$J$264</definedName>
    <definedName name="CRF_Address" localSheetId="1">#REF!</definedName>
    <definedName name="CRF_Address">#REF!</definedName>
    <definedName name="CRF_Comment" localSheetId="1">#REF!</definedName>
    <definedName name="CRF_Comment">#REF!</definedName>
    <definedName name="CRF_ContactName" localSheetId="1">#REF!</definedName>
    <definedName name="CRF_ContactName">#REF!</definedName>
    <definedName name="CRF_CountryName">[2]Sheet1!$C$4</definedName>
    <definedName name="CRF_Email" localSheetId="1">#REF!</definedName>
    <definedName name="CRF_Email">#REF!</definedName>
    <definedName name="CRF_Fax" localSheetId="1">#REF!</definedName>
    <definedName name="CRF_Fax">#REF!</definedName>
    <definedName name="CRF_InventoryYear">[2]Sheet1!$C$6</definedName>
    <definedName name="CRF_Organisation" localSheetId="1">#REF!</definedName>
    <definedName name="CRF_Organisation">#REF!</definedName>
    <definedName name="CRF_Phone" localSheetId="1">#REF!</definedName>
    <definedName name="CRF_Phone">#REF!</definedName>
    <definedName name="CRF_Sheet1_Main" localSheetId="1">#REF!</definedName>
    <definedName name="CRF_Sheet1_Main">#REF!</definedName>
    <definedName name="CRF_Status" localSheetId="1">#REF!</definedName>
    <definedName name="CRF_Status">#REF!</definedName>
    <definedName name="CRF_Submission">[2]Sheet1!$C$8</definedName>
    <definedName name="CRF_Summary1_A_Main" localSheetId="1">#REF!</definedName>
    <definedName name="CRF_Summary1_A_Main">#REF!</definedName>
    <definedName name="CRF_Summary1_A_Range1" localSheetId="1">#REF!</definedName>
    <definedName name="CRF_Summary1_A_Range1">#REF!</definedName>
    <definedName name="CRF_Summary2_Main" localSheetId="1">#REF!</definedName>
    <definedName name="CRF_Summary2_Main">#REF!</definedName>
    <definedName name="CRF_Summary2_Main1">#REF!</definedName>
    <definedName name="CRF_Summary2_Main2">#REF!</definedName>
    <definedName name="CRF_Summary2_Main3">#REF!</definedName>
    <definedName name="CRF_Summary2_Main4">#REF!</definedName>
    <definedName name="CRF_Summary2_Range1" localSheetId="1">#REF!</definedName>
    <definedName name="CRF_Summary2_Range1">#REF!</definedName>
    <definedName name="CRF_Table10s1_Dyn10" localSheetId="1">[2]Table10!#REF!</definedName>
    <definedName name="CRF_Table10s1_Dyn10">[2]Table10!#REF!</definedName>
    <definedName name="CRF_Table10s1_Dyn11" localSheetId="1">[2]Table10!#REF!</definedName>
    <definedName name="CRF_Table10s1_Dyn11">[2]Table10!#REF!</definedName>
    <definedName name="CRF_Table10s1_Dyn12" localSheetId="1">[2]Table10!#REF!</definedName>
    <definedName name="CRF_Table10s1_Dyn12">[2]Table10!#REF!</definedName>
    <definedName name="CRF_Table10s1_Dyn13" localSheetId="1">[2]Table10!#REF!</definedName>
    <definedName name="CRF_Table10s1_Dyn13">[2]Table10!#REF!</definedName>
    <definedName name="CRF_Table10s1_Dyn14" localSheetId="1">[2]Table10!#REF!</definedName>
    <definedName name="CRF_Table10s1_Dyn14">[2]Table10!#REF!</definedName>
    <definedName name="CRF_Table10s1_Dyn15" localSheetId="1">[2]Table10!#REF!</definedName>
    <definedName name="CRF_Table10s1_Dyn15">[2]Table10!#REF!</definedName>
    <definedName name="CRF_Table10s1_Dyn16" localSheetId="1">[2]Table10!#REF!</definedName>
    <definedName name="CRF_Table10s1_Dyn16">[2]Table10!#REF!</definedName>
    <definedName name="CRF_Table10s1_Dyn17" localSheetId="1">[2]Table10!#REF!</definedName>
    <definedName name="CRF_Table10s1_Dyn17">[2]Table10!#REF!</definedName>
    <definedName name="CRF_Table10s1_Dyn18" localSheetId="1">[2]Table10!#REF!</definedName>
    <definedName name="CRF_Table10s1_Dyn18">[2]Table10!#REF!</definedName>
    <definedName name="CRF_Table10s1_Dyn19" localSheetId="1">[2]Table10!#REF!</definedName>
    <definedName name="CRF_Table10s1_Dyn19">[2]Table10!#REF!</definedName>
    <definedName name="CRF_Table10s1_Dyn20" localSheetId="1">[2]Table10!#REF!</definedName>
    <definedName name="CRF_Table10s1_Dyn20">[2]Table10!#REF!</definedName>
    <definedName name="CRF_Table10s1_Dyn21" localSheetId="1">[2]Table10!#REF!</definedName>
    <definedName name="CRF_Table10s1_Dyn21">[2]Table10!#REF!</definedName>
    <definedName name="CRF_Table10s1_Dyn22" localSheetId="1">[2]Table10!#REF!</definedName>
    <definedName name="CRF_Table10s1_Dyn22">[2]Table10!#REF!</definedName>
    <definedName name="CRF_Table3.B_a_s2_Add">#REF!</definedName>
    <definedName name="CRF_Table7_Main">#REF!</definedName>
    <definedName name="CRF_Time" localSheetId="1">#REF!</definedName>
    <definedName name="CRF_Time">#REF!</definedName>
    <definedName name="CRF_Title" localSheetId="1">#REF!</definedName>
    <definedName name="CRF_Title">#REF!</definedName>
    <definedName name="CRFBL_Version" localSheetId="1">#REF!</definedName>
    <definedName name="CRFBL_Version">#REF!</definedName>
    <definedName name="CRFDAC_Version" localSheetId="1">#REF!</definedName>
    <definedName name="CRFDAC_Version">#REF!</definedName>
    <definedName name="CRFReporter_Version" localSheetId="1">#REF!</definedName>
    <definedName name="CRFReporter_Version">#REF!</definedName>
    <definedName name="CRFSYS_Version" localSheetId="1">#REF!</definedName>
    <definedName name="CRFSYS_Version">#REF!</definedName>
    <definedName name="CRFTemplate_Version" localSheetId="1">#REF!</definedName>
    <definedName name="CRFTemplate_Version">#REF!</definedName>
    <definedName name="CRFXMLStream_Version" localSheetId="1">#REF!</definedName>
    <definedName name="CRFXMLStream_Version">#REF!</definedName>
    <definedName name="emission">#REF!</definedName>
    <definedName name="EUconst_FallBack">#REF!</definedName>
    <definedName name="fg">#REF!</definedName>
    <definedName name="FID_1">[3]AGR_Fuels!$A$2</definedName>
    <definedName name="Final90">#REF!</definedName>
    <definedName name="Final91">#REF!</definedName>
    <definedName name="Final92">#REF!</definedName>
    <definedName name="Final93">#REF!</definedName>
    <definedName name="Final94">#REF!</definedName>
    <definedName name="Final95">#REF!</definedName>
    <definedName name="Heavy_Metals__from_1990">#REF!</definedName>
    <definedName name="HighwayShapeLength">#REF!</definedName>
    <definedName name="KP_5_KP_ADD" localSheetId="1">'[4]5(KP)'!#REF!</definedName>
    <definedName name="KP_5_KP_ADD">'[4]5(KP)'!#REF!</definedName>
    <definedName name="KP_5_KP_I_A11_2a" localSheetId="1">#REF!</definedName>
    <definedName name="KP_5_KP_I_A11_2a">#REF!</definedName>
    <definedName name="KP_5_KP_I_A11_ADD" localSheetId="1">'[4]5(KP-I)A.1.1'!#REF!</definedName>
    <definedName name="KP_5_KP_I_A11_ADD">'[4]5(KP-I)A.1.1'!#REF!</definedName>
    <definedName name="KP_5_KP_I_A11_FORMULA_HEADER_ID" localSheetId="1">#REF!</definedName>
    <definedName name="KP_5_KP_I_A11_FORMULA_HEADER_ID">#REF!</definedName>
    <definedName name="KP_5_KP_I_A11_IDSUB" localSheetId="1">'[4]5(KP-I)A.1.1'!#REF!</definedName>
    <definedName name="KP_5_KP_I_A11_IDSUB">'[4]5(KP-I)A.1.1'!#REF!</definedName>
    <definedName name="KP_5_KP_I_A11_IDSUB_2a2b" localSheetId="1">#REF!</definedName>
    <definedName name="KP_5_KP_I_A11_IDSUB_2a2b">#REF!</definedName>
    <definedName name="KP_5_KP_I_A11_LOCKCELLS" localSheetId="1">#REF!</definedName>
    <definedName name="KP_5_KP_I_A11_LOCKCELLS">#REF!</definedName>
    <definedName name="KP_5_KP_I_A12_ADD" localSheetId="1">'[4]5(KP-I)A.1.2'!#REF!</definedName>
    <definedName name="KP_5_KP_I_A12_ADD">'[4]5(KP-I)A.1.2'!#REF!</definedName>
    <definedName name="KP_5_KP_I_A12_FORMULA_HEADER_ID" localSheetId="1">#REF!</definedName>
    <definedName name="KP_5_KP_I_A12_FORMULA_HEADER_ID">#REF!</definedName>
    <definedName name="KP_5_KP_I_A12_IDSUB" localSheetId="1">'[4]5(KP-I)A.1.2'!#REF!</definedName>
    <definedName name="KP_5_KP_I_A12_IDSUB">'[4]5(KP-I)A.1.2'!#REF!</definedName>
    <definedName name="KP_5_KP_I_A12_IDSUB_2a2b" localSheetId="1">#REF!</definedName>
    <definedName name="KP_5_KP_I_A12_IDSUB_2a2b">#REF!</definedName>
    <definedName name="KP_5_KP_I_A12_LOCKCELLS" localSheetId="1">#REF!</definedName>
    <definedName name="KP_5_KP_I_A12_LOCKCELLS">#REF!</definedName>
    <definedName name="KP_5_KP_I_A13_ADD" localSheetId="1">'[4]5(KP-I)A.1.3'!#REF!</definedName>
    <definedName name="KP_5_KP_I_A13_ADD">'[4]5(KP-I)A.1.3'!#REF!</definedName>
    <definedName name="KP_5_KP_I_A13_FORMULA_HEADER_ID" localSheetId="1">#REF!</definedName>
    <definedName name="KP_5_KP_I_A13_FORMULA_HEADER_ID">#REF!</definedName>
    <definedName name="KP_5_KP_I_A13_IDSUB" localSheetId="1">'[4]5(KP-I)A.1.3'!#REF!</definedName>
    <definedName name="KP_5_KP_I_A13_IDSUB">'[4]5(KP-I)A.1.3'!#REF!</definedName>
    <definedName name="KP_5_KP_I_A13_IDSUB_2a2b" localSheetId="1">#REF!</definedName>
    <definedName name="KP_5_KP_I_A13_IDSUB_2a2b">#REF!</definedName>
    <definedName name="KP_5_KP_I_A13_LOCKCELLS" localSheetId="1">#REF!</definedName>
    <definedName name="KP_5_KP_I_A13_LOCKCELLS">#REF!</definedName>
    <definedName name="KP_5_KP_I_A2_ADD" localSheetId="1">'[4]5(KP-I)A.2.'!#REF!</definedName>
    <definedName name="KP_5_KP_I_A2_ADD">'[4]5(KP-I)A.2.'!#REF!</definedName>
    <definedName name="KP_5_KP_I_A2_FORMULA_HEADER_ID" localSheetId="1">#REF!</definedName>
    <definedName name="KP_5_KP_I_A2_FORMULA_HEADER_ID">#REF!</definedName>
    <definedName name="KP_5_KP_I_A2_IDSUB" localSheetId="1">'[4]5(KP-I)A.2.'!#REF!</definedName>
    <definedName name="KP_5_KP_I_A2_IDSUB">'[4]5(KP-I)A.2.'!#REF!</definedName>
    <definedName name="KP_5_KP_I_A2_LOCKCELLS" localSheetId="1">#REF!</definedName>
    <definedName name="KP_5_KP_I_A2_LOCKCELLS">#REF!</definedName>
    <definedName name="KP_5_KP_I_A21_ADD" localSheetId="1">'[4]5(KP-I)A.2.1'!#REF!</definedName>
    <definedName name="KP_5_KP_I_A21_ADD">'[4]5(KP-I)A.2.1'!#REF!</definedName>
    <definedName name="KP_5_KP_I_A21_FORMULA_HEADER_ID" localSheetId="1">#REF!</definedName>
    <definedName name="KP_5_KP_I_A21_FORMULA_HEADER_ID">#REF!</definedName>
    <definedName name="KP_5_KP_I_A21_IDSUB" localSheetId="1">'[4]5(KP-I)A.2.1'!#REF!</definedName>
    <definedName name="KP_5_KP_I_A21_IDSUB">'[4]5(KP-I)A.2.1'!#REF!</definedName>
    <definedName name="KP_5_KP_I_A21_LOCKCELLS" localSheetId="1">#REF!</definedName>
    <definedName name="KP_5_KP_I_A21_LOCKCELLS">#REF!</definedName>
    <definedName name="KP_5_KP_I_B1_ADD" localSheetId="1">'[4]5(KP-I)B.1'!#REF!</definedName>
    <definedName name="KP_5_KP_I_B1_ADD">'[4]5(KP-I)B.1'!#REF!</definedName>
    <definedName name="KP_5_KP_I_B1_FORMULA_HEADER_ID" localSheetId="1">#REF!</definedName>
    <definedName name="KP_5_KP_I_B1_FORMULA_HEADER_ID">#REF!</definedName>
    <definedName name="KP_5_KP_I_B1_IDSUB" localSheetId="1">'[4]5(KP-I)B.1'!#REF!</definedName>
    <definedName name="KP_5_KP_I_B1_IDSUB">'[4]5(KP-I)B.1'!#REF!</definedName>
    <definedName name="KP_5_KP_I_B1_LOCKCELLS" localSheetId="1">#REF!</definedName>
    <definedName name="KP_5_KP_I_B1_LOCKCELLS">#REF!</definedName>
    <definedName name="KP_5_KP_I_B2_ADD" localSheetId="1">'[4]5(KP-I)B.2'!#REF!</definedName>
    <definedName name="KP_5_KP_I_B2_ADD">'[4]5(KP-I)B.2'!#REF!</definedName>
    <definedName name="KP_5_KP_I_B2_FORMULA_HEADER_ID" localSheetId="1">#REF!</definedName>
    <definedName name="KP_5_KP_I_B2_FORMULA_HEADER_ID">#REF!</definedName>
    <definedName name="KP_5_KP_I_B2_IDSUB" localSheetId="1">'[4]5(KP-I)B.2'!#REF!</definedName>
    <definedName name="KP_5_KP_I_B2_IDSUB">'[4]5(KP-I)B.2'!#REF!</definedName>
    <definedName name="KP_5_KP_I_B2_LOCKCELLS" localSheetId="1">#REF!</definedName>
    <definedName name="KP_5_KP_I_B2_LOCKCELLS">#REF!</definedName>
    <definedName name="KP_5_KP_I_B3_ADD" localSheetId="1">'[4]5(KP-I)B.3'!#REF!</definedName>
    <definedName name="KP_5_KP_I_B3_ADD">'[4]5(KP-I)B.3'!#REF!</definedName>
    <definedName name="KP_5_KP_I_B3_FORMULA_HEADER_ID" localSheetId="1">#REF!</definedName>
    <definedName name="KP_5_KP_I_B3_FORMULA_HEADER_ID">#REF!</definedName>
    <definedName name="KP_5_KP_I_B3_IDSUB" localSheetId="1">'[4]5(KP-I)B.3'!#REF!</definedName>
    <definedName name="KP_5_KP_I_B3_IDSUB">'[4]5(KP-I)B.3'!#REF!</definedName>
    <definedName name="KP_5_KP_I_B3_LOCKCELLS" localSheetId="1">#REF!</definedName>
    <definedName name="KP_5_KP_I_B3_LOCKCELLS">#REF!</definedName>
    <definedName name="KP_5_KP_I_B4_ADD" localSheetId="1">'[4]5(KP-I)B.4'!#REF!</definedName>
    <definedName name="KP_5_KP_I_B4_ADD">'[4]5(KP-I)B.4'!#REF!</definedName>
    <definedName name="KP_5_KP_I_B4_FORMULA_HEADER_ID" localSheetId="1">#REF!</definedName>
    <definedName name="KP_5_KP_I_B4_FORMULA_HEADER_ID">#REF!</definedName>
    <definedName name="KP_5_KP_I_B4_IDSUB" localSheetId="1">'[4]5(KP-I)B.4'!#REF!</definedName>
    <definedName name="KP_5_KP_I_B4_IDSUB">'[4]5(KP-I)B.4'!#REF!</definedName>
    <definedName name="KP_5_KP_I_B4_LOCKCELLS" localSheetId="1">#REF!</definedName>
    <definedName name="KP_5_KP_I_B4_LOCKCELLS">#REF!</definedName>
    <definedName name="KP_5_KP_II_1_A11_DYN_REGION" localSheetId="1">#REF!</definedName>
    <definedName name="KP_5_KP_II_1_A11_DYN_REGION">#REF!</definedName>
    <definedName name="KP_5_KP_II_1_A11_DYNROWS" localSheetId="1">#REF!</definedName>
    <definedName name="KP_5_KP_II_1_A11_DYNROWS">#REF!</definedName>
    <definedName name="KP_5_KP_II_1_A11_FORMULA_HEADER_ID" localSheetId="1">#REF!</definedName>
    <definedName name="KP_5_KP_II_1_A11_FORMULA_HEADER_ID">#REF!</definedName>
    <definedName name="KP_5_KP_II_1_A11_IDCODE" localSheetId="1">'[4]5(KP-II)1'!#REF!</definedName>
    <definedName name="KP_5_KP_II_1_A11_IDCODE">'[4]5(KP-II)1'!#REF!</definedName>
    <definedName name="KP_5_KP_II_1_A12_DYN_REGION" localSheetId="1">#REF!</definedName>
    <definedName name="KP_5_KP_II_1_A12_DYN_REGION">#REF!</definedName>
    <definedName name="KP_5_KP_II_1_A12_DYNROWS" localSheetId="1">#REF!</definedName>
    <definedName name="KP_5_KP_II_1_A12_DYNROWS">#REF!</definedName>
    <definedName name="KP_5_KP_II_1_A12_FORMULA_HEADER_ID" localSheetId="1">#REF!</definedName>
    <definedName name="KP_5_KP_II_1_A12_FORMULA_HEADER_ID">#REF!</definedName>
    <definedName name="KP_5_KP_II_1_A12_IDCODE" localSheetId="1">'[4]5(KP-II)1'!#REF!</definedName>
    <definedName name="KP_5_KP_II_1_A12_IDCODE">'[4]5(KP-II)1'!#REF!</definedName>
    <definedName name="KP_5_KP_II_1_ADD" localSheetId="1">'[4]5(KP-II)1'!#REF!</definedName>
    <definedName name="KP_5_KP_II_1_ADD">'[4]5(KP-II)1'!#REF!</definedName>
    <definedName name="KP_5_KP_II_1_B1_DYN_REGION" localSheetId="1">#REF!</definedName>
    <definedName name="KP_5_KP_II_1_B1_DYN_REGION">#REF!</definedName>
    <definedName name="KP_5_KP_II_1_B1_DYNROWS" localSheetId="1">#REF!</definedName>
    <definedName name="KP_5_KP_II_1_B1_DYNROWS">#REF!</definedName>
    <definedName name="KP_5_KP_II_1_B1_FORMULA_HEADER_ID" localSheetId="1">#REF!</definedName>
    <definedName name="KP_5_KP_II_1_B1_FORMULA_HEADER_ID">#REF!</definedName>
    <definedName name="KP_5_KP_II_1_B1_IDCODE" localSheetId="1">'[4]5(KP-II)1'!#REF!</definedName>
    <definedName name="KP_5_KP_II_1_B1_IDCODE">'[4]5(KP-II)1'!#REF!</definedName>
    <definedName name="KP_5_KP_II_2_ADD" localSheetId="1">'[4]5(KP-II)2'!#REF!</definedName>
    <definedName name="KP_5_KP_II_2_ADD">'[4]5(KP-II)2'!#REF!</definedName>
    <definedName name="KP_5_KP_II_2_B1_DYN_REGION" localSheetId="1">#REF!</definedName>
    <definedName name="KP_5_KP_II_2_B1_DYN_REGION">#REF!</definedName>
    <definedName name="KP_5_KP_II_2_B1_DYNROWS" localSheetId="1">#REF!</definedName>
    <definedName name="KP_5_KP_II_2_B1_DYNROWS">#REF!</definedName>
    <definedName name="KP_5_KP_II_2_B1_FORMULA_HEADER_ID" localSheetId="1">#REF!</definedName>
    <definedName name="KP_5_KP_II_2_B1_FORMULA_HEADER_ID">#REF!</definedName>
    <definedName name="KP_5_KP_II_2_B1_IDCODE" localSheetId="1">'[4]5(KP-II)2'!#REF!</definedName>
    <definedName name="KP_5_KP_II_2_B1_IDCODE">'[4]5(KP-II)2'!#REF!</definedName>
    <definedName name="KP_5_KP_II_3_A2_DYN_REGION" localSheetId="1">#REF!</definedName>
    <definedName name="KP_5_KP_II_3_A2_DYN_REGION">#REF!</definedName>
    <definedName name="KP_5_KP_II_3_A2_DYNROWS" localSheetId="1">#REF!</definedName>
    <definedName name="KP_5_KP_II_3_A2_DYNROWS">#REF!</definedName>
    <definedName name="KP_5_KP_II_3_A2_FORMULA_HEADER_ID" localSheetId="1">#REF!</definedName>
    <definedName name="KP_5_KP_II_3_A2_FORMULA_HEADER_ID">#REF!</definedName>
    <definedName name="KP_5_KP_II_3_A21_DYN_REGION" localSheetId="1">#REF!</definedName>
    <definedName name="KP_5_KP_II_3_A21_DYN_REGION">#REF!</definedName>
    <definedName name="KP_5_KP_II_3_A21_DYNROWS" localSheetId="1">#REF!</definedName>
    <definedName name="KP_5_KP_II_3_A21_DYNROWS">#REF!</definedName>
    <definedName name="KP_5_KP_II_3_A21_FORMULA_HEADER_ID" localSheetId="1">#REF!</definedName>
    <definedName name="KP_5_KP_II_3_A21_FORMULA_HEADER_ID">#REF!</definedName>
    <definedName name="KP_5_KP_II_3_A21_IDCODE_HEADER" localSheetId="1">'[4]5(KP-II)3'!#REF!</definedName>
    <definedName name="KP_5_KP_II_3_A21_IDCODE_HEADER">'[4]5(KP-II)3'!#REF!</definedName>
    <definedName name="KP_5_KP_II_3_ADD" localSheetId="1">'[4]5(KP-II)3'!#REF!</definedName>
    <definedName name="KP_5_KP_II_3_ADD">'[4]5(KP-II)3'!#REF!</definedName>
    <definedName name="KP_5_KP_II_3_B2_DYN_REGION" localSheetId="1">#REF!</definedName>
    <definedName name="KP_5_KP_II_3_B2_DYN_REGION">#REF!</definedName>
    <definedName name="KP_5_KP_II_3_B2_DYNROWS" localSheetId="1">#REF!</definedName>
    <definedName name="KP_5_KP_II_3_B2_DYNROWS">#REF!</definedName>
    <definedName name="KP_5_KP_II_3_B2_FORMULA_HEADER_ID" localSheetId="1">#REF!</definedName>
    <definedName name="KP_5_KP_II_3_B2_FORMULA_HEADER_ID">#REF!</definedName>
    <definedName name="KP_5_KP_II_3_B2_IDCODE_HEADER" localSheetId="1">'[4]5(KP-II)3'!#REF!</definedName>
    <definedName name="KP_5_KP_II_3_B2_IDCODE_HEADER">'[4]5(KP-II)3'!#REF!</definedName>
    <definedName name="KP_5_KP_II_3_D15" localSheetId="1">'[4]5(KP-II)3'!#REF!</definedName>
    <definedName name="KP_5_KP_II_3_D15">'[4]5(KP-II)3'!#REF!</definedName>
    <definedName name="KP_5_KP_II_4_A11_DYN_REGION" localSheetId="1">#REF!</definedName>
    <definedName name="KP_5_KP_II_4_A11_DYN_REGION">#REF!</definedName>
    <definedName name="KP_5_KP_II_4_A11_DYNROWS" localSheetId="1">#REF!</definedName>
    <definedName name="KP_5_KP_II_4_A11_DYNROWS">#REF!</definedName>
    <definedName name="KP_5_KP_II_4_A11_FORMULA_HEADER_ID" localSheetId="1">#REF!</definedName>
    <definedName name="KP_5_KP_II_4_A11_FORMULA_HEADER_ID">#REF!</definedName>
    <definedName name="KP_5_KP_II_4_A11_IDCODE" localSheetId="1">'[4]5(KP-II)4'!#REF!</definedName>
    <definedName name="KP_5_KP_II_4_A11_IDCODE">'[4]5(KP-II)4'!#REF!</definedName>
    <definedName name="KP_5_KP_II_4_A12_DYN_REGION" localSheetId="1">#REF!</definedName>
    <definedName name="KP_5_KP_II_4_A12_DYN_REGION">#REF!</definedName>
    <definedName name="KP_5_KP_II_4_A12_DYNROWS" localSheetId="1">#REF!</definedName>
    <definedName name="KP_5_KP_II_4_A12_DYNROWS">#REF!</definedName>
    <definedName name="KP_5_KP_II_4_A12_FORMULA_HEADER_ID" localSheetId="1">#REF!</definedName>
    <definedName name="KP_5_KP_II_4_A12_FORMULA_HEADER_ID">#REF!</definedName>
    <definedName name="KP_5_KP_II_4_A12_IDCODE" localSheetId="1">'[4]5(KP-II)4'!#REF!</definedName>
    <definedName name="KP_5_KP_II_4_A12_IDCODE">'[4]5(KP-II)4'!#REF!</definedName>
    <definedName name="KP_5_KP_II_4_A2_DYN_REGION" localSheetId="1">#REF!</definedName>
    <definedName name="KP_5_KP_II_4_A2_DYN_REGION">#REF!</definedName>
    <definedName name="KP_5_KP_II_4_A2_DYNROWS" localSheetId="1">#REF!</definedName>
    <definedName name="KP_5_KP_II_4_A2_DYNROWS">#REF!</definedName>
    <definedName name="KP_5_KP_II_4_A2_FORMULA_HEADER_ID" localSheetId="1">#REF!</definedName>
    <definedName name="KP_5_KP_II_4_A2_FORMULA_HEADER_ID">#REF!</definedName>
    <definedName name="KP_5_KP_II_4_A2_IDCODE" localSheetId="1">'[4]5(KP-II)4'!#REF!</definedName>
    <definedName name="KP_5_KP_II_4_A2_IDCODE">'[4]5(KP-II)4'!#REF!</definedName>
    <definedName name="KP_5_KP_II_4_ADD" localSheetId="1">'[4]5(KP-II)4'!#REF!</definedName>
    <definedName name="KP_5_KP_II_4_ADD">'[4]5(KP-II)4'!#REF!</definedName>
    <definedName name="KP_5_KP_II_4_B1_DYN_REGION" localSheetId="1">#REF!</definedName>
    <definedName name="KP_5_KP_II_4_B1_DYN_REGION">#REF!</definedName>
    <definedName name="KP_5_KP_II_4_B1_DYNROWS" localSheetId="1">#REF!</definedName>
    <definedName name="KP_5_KP_II_4_B1_DYNROWS">#REF!</definedName>
    <definedName name="KP_5_KP_II_4_B1_FORMULA_HEADER_ID" localSheetId="1">#REF!</definedName>
    <definedName name="KP_5_KP_II_4_B1_FORMULA_HEADER_ID">#REF!</definedName>
    <definedName name="KP_5_KP_II_4_B1_IDCODE" localSheetId="1">'[4]5(KP-II)4'!#REF!</definedName>
    <definedName name="KP_5_KP_II_4_B1_IDCODE">'[4]5(KP-II)4'!#REF!</definedName>
    <definedName name="KP_5_KP_II_4_B2_DYN_REGION" localSheetId="1">#REF!</definedName>
    <definedName name="KP_5_KP_II_4_B2_DYN_REGION">#REF!</definedName>
    <definedName name="KP_5_KP_II_4_B2_DYNROWS" localSheetId="1">#REF!</definedName>
    <definedName name="KP_5_KP_II_4_B2_DYNROWS">#REF!</definedName>
    <definedName name="KP_5_KP_II_4_B2_FORMULA_HEADER_ID" localSheetId="1">#REF!</definedName>
    <definedName name="KP_5_KP_II_4_B2_FORMULA_HEADER_ID">#REF!</definedName>
    <definedName name="KP_5_KP_II_4_B2_IDCODE" localSheetId="1">'[4]5(KP-II)4'!#REF!</definedName>
    <definedName name="KP_5_KP_II_4_B2_IDCODE">'[4]5(KP-II)4'!#REF!</definedName>
    <definedName name="KP_5_KP_II_4_B3_DYN_REGION" localSheetId="1">#REF!</definedName>
    <definedName name="KP_5_KP_II_4_B3_DYN_REGION">#REF!</definedName>
    <definedName name="KP_5_KP_II_4_B3_DYNROWS" localSheetId="1">#REF!</definedName>
    <definedName name="KP_5_KP_II_4_B3_DYNROWS">#REF!</definedName>
    <definedName name="KP_5_KP_II_4_B3_FORMULA_HEADER_ID" localSheetId="1">#REF!</definedName>
    <definedName name="KP_5_KP_II_4_B3_FORMULA_HEADER_ID">#REF!</definedName>
    <definedName name="KP_5_KP_II_4_B3_IDCODE" localSheetId="1">'[4]5(KP-II)4'!#REF!</definedName>
    <definedName name="KP_5_KP_II_4_B3_IDCODE">'[4]5(KP-II)4'!#REF!</definedName>
    <definedName name="KP_5_KP_II_4_B4_DYN_REGION" localSheetId="1">#REF!</definedName>
    <definedName name="KP_5_KP_II_4_B4_DYN_REGION">#REF!</definedName>
    <definedName name="KP_5_KP_II_4_B4_DYNROWS" localSheetId="1">#REF!</definedName>
    <definedName name="KP_5_KP_II_4_B4_DYNROWS">#REF!</definedName>
    <definedName name="KP_5_KP_II_4_B4_FORMULA_HEADER_ID" localSheetId="1">#REF!</definedName>
    <definedName name="KP_5_KP_II_4_B4_FORMULA_HEADER_ID">#REF!</definedName>
    <definedName name="KP_5_KP_II_4_B4_IDCODE" localSheetId="1">'[4]5(KP-II)4'!#REF!</definedName>
    <definedName name="KP_5_KP_II_4_B4_IDCODE">'[4]5(KP-II)4'!#REF!</definedName>
    <definedName name="KP_5_KP_II_5_A11_DYN_REGION" localSheetId="1">#REF!</definedName>
    <definedName name="KP_5_KP_II_5_A11_DYN_REGION">#REF!</definedName>
    <definedName name="KP_5_KP_II_5_A11_DYNROWS" localSheetId="1">#REF!</definedName>
    <definedName name="KP_5_KP_II_5_A11_DYNROWS">#REF!</definedName>
    <definedName name="KP_5_KP_II_5_A11_FORMULA_HEADER_ID" localSheetId="1">#REF!</definedName>
    <definedName name="KP_5_KP_II_5_A11_FORMULA_HEADER_ID">#REF!</definedName>
    <definedName name="KP_5_KP_II_5_A11_IDCODE" localSheetId="1">'[4]5(KP-II)5'!#REF!</definedName>
    <definedName name="KP_5_KP_II_5_A11_IDCODE">'[4]5(KP-II)5'!#REF!</definedName>
    <definedName name="KP_5_KP_II_5_A12_DYN_REGION" localSheetId="1">#REF!</definedName>
    <definedName name="KP_5_KP_II_5_A12_DYN_REGION">#REF!</definedName>
    <definedName name="KP_5_KP_II_5_A12_DYNROWS" localSheetId="1">#REF!</definedName>
    <definedName name="KP_5_KP_II_5_A12_DYNROWS">#REF!</definedName>
    <definedName name="KP_5_KP_II_5_A12_FORMULA_HEADER_ID" localSheetId="1">#REF!</definedName>
    <definedName name="KP_5_KP_II_5_A12_FORMULA_HEADER_ID">#REF!</definedName>
    <definedName name="KP_5_KP_II_5_A12_IDCODE" localSheetId="1">'[4]5(KP-II)5'!#REF!</definedName>
    <definedName name="KP_5_KP_II_5_A12_IDCODE">'[4]5(KP-II)5'!#REF!</definedName>
    <definedName name="KP_5_KP_II_5_A12_IDCODE_HEADER" localSheetId="1">'[4]5(KP-II)5'!#REF!</definedName>
    <definedName name="KP_5_KP_II_5_A12_IDCODE_HEADER">'[4]5(KP-II)5'!#REF!</definedName>
    <definedName name="KP_5_KP_II_5_A2_DYN_REGION" localSheetId="1">#REF!</definedName>
    <definedName name="KP_5_KP_II_5_A2_DYN_REGION">#REF!</definedName>
    <definedName name="KP_5_KP_II_5_A2_DYNROWS" localSheetId="1">#REF!</definedName>
    <definedName name="KP_5_KP_II_5_A2_DYNROWS">#REF!</definedName>
    <definedName name="KP_5_KP_II_5_A2_FORMULA_HEADER_ID" localSheetId="1">#REF!</definedName>
    <definedName name="KP_5_KP_II_5_A2_FORMULA_HEADER_ID">#REF!</definedName>
    <definedName name="KP_5_KP_II_5_A2_IDCODE" localSheetId="1">'[4]5(KP-II)5'!#REF!</definedName>
    <definedName name="KP_5_KP_II_5_A2_IDCODE">'[4]5(KP-II)5'!#REF!</definedName>
    <definedName name="KP_5_KP_II_5_ADD" localSheetId="1">'[4]5(KP-II)5'!#REF!</definedName>
    <definedName name="KP_5_KP_II_5_ADD">'[4]5(KP-II)5'!#REF!</definedName>
    <definedName name="KP_5_KP_II_5_B1_DYN_REGION" localSheetId="1">#REF!</definedName>
    <definedName name="KP_5_KP_II_5_B1_DYN_REGION">#REF!</definedName>
    <definedName name="KP_5_KP_II_5_B1_DYNROWS" localSheetId="1">#REF!</definedName>
    <definedName name="KP_5_KP_II_5_B1_DYNROWS">#REF!</definedName>
    <definedName name="KP_5_KP_II_5_B1_FORMULA_HEADER_ID" localSheetId="1">#REF!</definedName>
    <definedName name="KP_5_KP_II_5_B1_FORMULA_HEADER_ID">#REF!</definedName>
    <definedName name="KP_5_KP_II_5_B1_IDCODE" localSheetId="1">'[4]5(KP-II)5'!#REF!</definedName>
    <definedName name="KP_5_KP_II_5_B1_IDCODE">'[4]5(KP-II)5'!#REF!</definedName>
    <definedName name="KP_5_KP_II_5_B1_IDCODE_HEADER" localSheetId="1">'[4]5(KP-II)5'!#REF!</definedName>
    <definedName name="KP_5_KP_II_5_B1_IDCODE_HEADER">'[4]5(KP-II)5'!#REF!</definedName>
    <definedName name="KP_5_KP_II_5_B2_DYN_REGION" localSheetId="1">#REF!</definedName>
    <definedName name="KP_5_KP_II_5_B2_DYN_REGION">#REF!</definedName>
    <definedName name="KP_5_KP_II_5_B2_DYNROWS" localSheetId="1">#REF!</definedName>
    <definedName name="KP_5_KP_II_5_B2_DYNROWS">#REF!</definedName>
    <definedName name="KP_5_KP_II_5_B2_FORMULA_HEADER_ID" localSheetId="1">#REF!</definedName>
    <definedName name="KP_5_KP_II_5_B2_FORMULA_HEADER_ID">#REF!</definedName>
    <definedName name="KP_5_KP_II_5_B2_IDCODE" localSheetId="1">'[4]5(KP-II)5'!#REF!</definedName>
    <definedName name="KP_5_KP_II_5_B2_IDCODE">'[4]5(KP-II)5'!#REF!</definedName>
    <definedName name="KP_5_KP_II_5_B3_DYN_REGION" localSheetId="1">#REF!</definedName>
    <definedName name="KP_5_KP_II_5_B3_DYN_REGION">#REF!</definedName>
    <definedName name="KP_5_KP_II_5_B3_DYNROWS" localSheetId="1">#REF!</definedName>
    <definedName name="KP_5_KP_II_5_B3_DYNROWS">#REF!</definedName>
    <definedName name="KP_5_KP_II_5_B3_FORMULA_HEADER_ID" localSheetId="1">#REF!</definedName>
    <definedName name="KP_5_KP_II_5_B3_FORMULA_HEADER_ID">#REF!</definedName>
    <definedName name="KP_5_KP_II_5_B3_IDCODE" localSheetId="1">'[4]5(KP-II)5'!#REF!</definedName>
    <definedName name="KP_5_KP_II_5_B3_IDCODE">'[4]5(KP-II)5'!#REF!</definedName>
    <definedName name="KP_5_KP_II_5_B3_IDCODE_HEADER" localSheetId="1">'[4]5(KP-II)5'!#REF!</definedName>
    <definedName name="KP_5_KP_II_5_B3_IDCODE_HEADER">'[4]5(KP-II)5'!#REF!</definedName>
    <definedName name="KP_5_KP_II_5_B4_DYN_REGION" localSheetId="1">#REF!</definedName>
    <definedName name="KP_5_KP_II_5_B4_DYN_REGION">#REF!</definedName>
    <definedName name="KP_5_KP_II_5_B4_DYNROWS" localSheetId="1">#REF!</definedName>
    <definedName name="KP_5_KP_II_5_B4_DYNROWS">#REF!</definedName>
    <definedName name="KP_5_KP_II_5_B4_FORMULA_HEADER_ID" localSheetId="1">#REF!</definedName>
    <definedName name="KP_5_KP_II_5_B4_FORMULA_HEADER_ID">#REF!</definedName>
    <definedName name="KP_5_KP_II_5_B4_IDCODE" localSheetId="1">'[4]5(KP-II)5'!#REF!</definedName>
    <definedName name="KP_5_KP_II_5_B4_IDCODE">'[4]5(KP-II)5'!#REF!</definedName>
    <definedName name="KP_5_KP_II_5_H15" localSheetId="1">'[4]5(KP-II)5'!#REF!</definedName>
    <definedName name="KP_5_KP_II_5_H15">'[4]5(KP-II)5'!#REF!</definedName>
    <definedName name="KP_5_KP_II_5_H27" localSheetId="1">'[4]5(KP-II)5'!#REF!</definedName>
    <definedName name="KP_5_KP_II_5_H27">'[4]5(KP-II)5'!#REF!</definedName>
    <definedName name="KP_5_KP_II_5_H39" localSheetId="1">'[4]5(KP-II)5'!#REF!</definedName>
    <definedName name="KP_5_KP_II_5_H39">'[4]5(KP-II)5'!#REF!</definedName>
    <definedName name="KP_5_KP_II_5_I15" localSheetId="1">'[4]5(KP-II)5'!#REF!</definedName>
    <definedName name="KP_5_KP_II_5_I15">'[4]5(KP-II)5'!#REF!</definedName>
    <definedName name="KP_5_KP_II_5_I27" localSheetId="1">'[4]5(KP-II)5'!#REF!</definedName>
    <definedName name="KP_5_KP_II_5_I27">'[4]5(KP-II)5'!#REF!</definedName>
    <definedName name="KP_5_KP_II_5_I39" localSheetId="1">'[4]5(KP-II)5'!#REF!</definedName>
    <definedName name="KP_5_KP_II_5_I39">'[4]5(KP-II)5'!#REF!</definedName>
    <definedName name="KP_5_KP_II_5_J15" localSheetId="1">'[4]5(KP-II)5'!#REF!</definedName>
    <definedName name="KP_5_KP_II_5_J15">'[4]5(KP-II)5'!#REF!</definedName>
    <definedName name="KP_5_KP_II_5_J27" localSheetId="1">'[4]5(KP-II)5'!#REF!</definedName>
    <definedName name="KP_5_KP_II_5_J27">'[4]5(KP-II)5'!#REF!</definedName>
    <definedName name="KP_5_KP_II_5_J39" localSheetId="1">'[4]5(KP-II)5'!#REF!</definedName>
    <definedName name="KP_5_KP_II_5_J39">'[4]5(KP-II)5'!#REF!</definedName>
    <definedName name="KP_5_KP_INFO_DYN_REGION" localSheetId="1">#REF!</definedName>
    <definedName name="KP_5_KP_INFO_DYN_REGION">#REF!</definedName>
    <definedName name="KP_5_KP_INFO_DYNROWS" localSheetId="1">#REF!</definedName>
    <definedName name="KP_5_KP_INFO_DYNROWS">#REF!</definedName>
    <definedName name="KP_5_KP_INFO_FORMULA_HEADER_ID" localSheetId="1">#REF!</definedName>
    <definedName name="KP_5_KP_INFO_FORMULA_HEADER_ID">#REF!</definedName>
    <definedName name="KP_5_KP_INFO_IDCODE" localSheetId="1">'[4]5(KP)'!#REF!</definedName>
    <definedName name="KP_5_KP_INFO_IDCODE">'[4]5(KP)'!#REF!</definedName>
    <definedName name="KP_5KP_IA.1.3_A11_IDSUB" localSheetId="1">#REF!</definedName>
    <definedName name="KP_5KP_IA.1.3_A11_IDSUB">#REF!</definedName>
    <definedName name="KP_5KP_IA.1.3_Dyn1A111" localSheetId="1">#REF!</definedName>
    <definedName name="KP_5KP_IA.1.3_Dyn1A111">#REF!</definedName>
    <definedName name="KP_Accounting_A1_DYN_REGION" localSheetId="1">#REF!</definedName>
    <definedName name="KP_Accounting_A1_DYN_REGION">#REF!</definedName>
    <definedName name="KP_Accounting_A1_DYNROWS" localSheetId="1">#REF!</definedName>
    <definedName name="KP_Accounting_A1_DYNROWS">#REF!</definedName>
    <definedName name="KP_Accounting_A1_FORMULA_HEADER_ID" localSheetId="1">#REF!</definedName>
    <definedName name="KP_Accounting_A1_FORMULA_HEADER_ID">#REF!</definedName>
    <definedName name="KP_Accounting_A1_IDCODE" localSheetId="1">#REF!</definedName>
    <definedName name="KP_Accounting_A1_IDCODE">#REF!</definedName>
    <definedName name="KP_Accounting_A1_IDCODE_HEADER" localSheetId="1">#REF!</definedName>
    <definedName name="KP_Accounting_A1_IDCODE_HEADER">#REF!</definedName>
    <definedName name="KP_Accounting_MAIN" localSheetId="1">#REF!</definedName>
    <definedName name="KP_Accounting_MAIN">#REF!</definedName>
    <definedName name="KP_Accounting_VALUE" localSheetId="1">#REF!</definedName>
    <definedName name="KP_Accounting_VALUE">#REF!</definedName>
    <definedName name="KP_NIR3_ADD" localSheetId="1">'[4]NIR-3'!#REF!</definedName>
    <definedName name="KP_NIR3_ADD">'[4]NIR-3'!#REF!</definedName>
    <definedName name="KP_NIR3_NEW" localSheetId="1">'[4]NIR-3'!#REF!</definedName>
    <definedName name="KP_NIR3_NEW">'[4]NIR-3'!#REF!</definedName>
    <definedName name="KP_NIR3_VALUE" localSheetId="1">'[4]NIR-3'!$C$7:$F$7,'[4]NIR-3'!#REF!</definedName>
    <definedName name="KP_NIR3_VALUE">'[4]NIR-3'!$C$7:$F$7,'[4]NIR-3'!#REF!</definedName>
    <definedName name="lib3c">[5]Início!$A$135:$A$138</definedName>
    <definedName name="liberta2i">[5]Início!$A$128:$A$133</definedName>
    <definedName name="lista2h">[5]Início!$A$123:$A$126</definedName>
    <definedName name="Main_Pollutants_and_Particulate">#REF!</definedName>
    <definedName name="NIMSTable_UniqueID">#REF!</definedName>
    <definedName name="Persistent_Organic_Pollutants__POPs_From_1990">#REF!</definedName>
    <definedName name="PWD" localSheetId="1">#REF!</definedName>
    <definedName name="PWD">#REF!</definedName>
    <definedName name="rrrrr">#REF!</definedName>
    <definedName name="sdvsv">#REF!</definedName>
    <definedName name="SetEntryCellsEmpty" localSheetId="1">#REF!</definedName>
    <definedName name="SetEntryCellsEmpty">#REF!</definedName>
    <definedName name="Sheet29Range1" localSheetId="1">#REF!</definedName>
    <definedName name="Sheet29Range1">#REF!</definedName>
    <definedName name="Sheet29Range2" localSheetId="1">#REF!</definedName>
    <definedName name="Sheet29Range2">#REF!</definedName>
    <definedName name="Sheet32Range2" localSheetId="1">[6]Table4.Ds1!#REF!</definedName>
    <definedName name="Sheet32Range2">[6]Table4.Ds1!#REF!</definedName>
    <definedName name="Sheet32Range4" localSheetId="1">[6]Table4.Ds1!#REF!</definedName>
    <definedName name="Sheet32Range4">[6]Table4.Ds1!#REF!</definedName>
    <definedName name="Sheet33Range1" localSheetId="1">#REF!</definedName>
    <definedName name="Sheet33Range1">#REF!</definedName>
    <definedName name="Sheet33Range3" localSheetId="1">#REF!</definedName>
    <definedName name="Sheet33Range3">#REF!</definedName>
    <definedName name="Sheet36Range1" localSheetId="1">#REF!</definedName>
    <definedName name="Sheet36Range1">#REF!</definedName>
    <definedName name="Sheet37Range1" localSheetId="1">#REF!</definedName>
    <definedName name="Sheet37Range1">#REF!</definedName>
    <definedName name="Sheet37Range2" localSheetId="1">#REF!</definedName>
    <definedName name="Sheet37Range2">#REF!</definedName>
    <definedName name="Sheet37Range3" localSheetId="1">#REF!</definedName>
    <definedName name="Sheet37Range3">#REF!</definedName>
    <definedName name="Sheet37Range4" localSheetId="1">#REF!</definedName>
    <definedName name="Sheet37Range4">#REF!</definedName>
    <definedName name="Sheet37Range5" localSheetId="1">#REF!</definedName>
    <definedName name="Sheet37Range5">#REF!</definedName>
    <definedName name="Sheet37Range6" localSheetId="1">#REF!</definedName>
    <definedName name="Sheet37Range6">#REF!</definedName>
    <definedName name="Sheet37Range7" localSheetId="1">#REF!</definedName>
    <definedName name="Sheet37Range7">#REF!</definedName>
    <definedName name="Sheet37Range8" localSheetId="1">#REF!</definedName>
    <definedName name="Sheet37Range8">#REF!</definedName>
    <definedName name="Sheet37Range9" localSheetId="1">#REF!</definedName>
    <definedName name="Sheet37Range9">#REF!</definedName>
    <definedName name="Sheet38Range1" localSheetId="1">#REF!</definedName>
    <definedName name="Sheet38Range1">#REF!</definedName>
    <definedName name="Sheet38Range2" localSheetId="1">#REF!</definedName>
    <definedName name="Sheet38Range2">#REF!</definedName>
    <definedName name="Sheet38Range3" localSheetId="1">#REF!</definedName>
    <definedName name="Sheet38Range3">#REF!</definedName>
    <definedName name="Sheet38Range4" localSheetId="1">#REF!</definedName>
    <definedName name="Sheet38Range4">#REF!</definedName>
    <definedName name="Sheet38Range5" localSheetId="1">#REF!</definedName>
    <definedName name="Sheet38Range5">#REF!</definedName>
    <definedName name="Sheet38Range6" localSheetId="1">#REF!</definedName>
    <definedName name="Sheet38Range6">#REF!</definedName>
    <definedName name="Sheet38Range7" localSheetId="1">#REF!</definedName>
    <definedName name="Sheet38Range7">#REF!</definedName>
    <definedName name="Sheet39Range1" localSheetId="1">#REF!</definedName>
    <definedName name="Sheet39Range1">#REF!</definedName>
    <definedName name="Sheet39Range2" localSheetId="1">#REF!</definedName>
    <definedName name="Sheet39Range2">#REF!</definedName>
    <definedName name="Sheet39Range3" localSheetId="1">#REF!</definedName>
    <definedName name="Sheet39Range3">#REF!</definedName>
    <definedName name="Sheet39Range4" localSheetId="1">#REF!</definedName>
    <definedName name="Sheet39Range4">#REF!</definedName>
    <definedName name="Sheet39Range5" localSheetId="1">#REF!</definedName>
    <definedName name="Sheet39Range5">#REF!</definedName>
    <definedName name="Sheet40Range1" localSheetId="1">#REF!</definedName>
    <definedName name="Sheet40Range1">#REF!</definedName>
    <definedName name="Sheet40Range2" localSheetId="1">#REF!</definedName>
    <definedName name="Sheet40Range2">#REF!</definedName>
    <definedName name="Sheet40Range3" localSheetId="1">#REF!</definedName>
    <definedName name="Sheet40Range3">#REF!</definedName>
    <definedName name="Sheet40Range4" localSheetId="1">#REF!</definedName>
    <definedName name="Sheet40Range4">#REF!</definedName>
    <definedName name="Sheet40Range5" localSheetId="1">#REF!</definedName>
    <definedName name="Sheet40Range5">#REF!</definedName>
    <definedName name="Sheet40Range6" localSheetId="1">#REF!</definedName>
    <definedName name="Sheet40Range6">#REF!</definedName>
    <definedName name="Sheet40Range7" localSheetId="1">#REF!</definedName>
    <definedName name="Sheet40Range7">#REF!</definedName>
    <definedName name="Sheet41Range1" localSheetId="1">#REF!</definedName>
    <definedName name="Sheet41Range1">#REF!</definedName>
    <definedName name="Sheet41Range2" localSheetId="1">#REF!</definedName>
    <definedName name="Sheet41Range2">#REF!</definedName>
    <definedName name="Sheet46Range1" localSheetId="1">#REF!</definedName>
    <definedName name="Sheet46Range1">#REF!</definedName>
    <definedName name="Sheet46Range2" localSheetId="1">#REF!</definedName>
    <definedName name="Sheet46Range2">#REF!</definedName>
    <definedName name="Sheet46Range3" localSheetId="1">#REF!</definedName>
    <definedName name="Sheet46Range3">#REF!</definedName>
    <definedName name="Sheet46Range4" localSheetId="1">#REF!</definedName>
    <definedName name="Sheet46Range4">#REF!</definedName>
    <definedName name="Sheet46Range5" localSheetId="1">#REF!</definedName>
    <definedName name="Sheet46Range5">#REF!</definedName>
    <definedName name="Sheet50Range1" localSheetId="1">#REF!</definedName>
    <definedName name="Sheet50Range1">#REF!</definedName>
    <definedName name="Sheet50Range2" localSheetId="1">#REF!</definedName>
    <definedName name="Sheet50Range2">#REF!</definedName>
    <definedName name="Sheet51Range1" localSheetId="1">'assumptions-methods'!$A$5:$A$55</definedName>
    <definedName name="Sheet51Range1">'Summary2 (post KP rep. 4AR GWP)'!$A$5:$J$54</definedName>
    <definedName name="Sheet51Range2" localSheetId="1">'assumptions-methods'!$A$57:$A$62</definedName>
    <definedName name="Sheet51Range2">'Summary2 (post KP rep. 4AR GWP)'!$A$56:$J$61</definedName>
    <definedName name="Sheet51Range3" localSheetId="1">'assumptions-methods'!#REF!</definedName>
    <definedName name="Sheet51Range3">'Summary2 (post KP rep. 4AR GWP)'!#REF!</definedName>
    <definedName name="Sheet51Range4" localSheetId="1">'assumptions-methods'!#REF!</definedName>
    <definedName name="Sheet51Range4">'Summary2 (post KP rep. 4AR GWP)'!#REF!</definedName>
    <definedName name="Sheet51Range5" localSheetId="1">'assumptions-methods'!#REF!</definedName>
    <definedName name="Sheet51Range5">'Summary2 (post KP rep. 4AR GWP)'!$J$1:$J$3</definedName>
    <definedName name="Sheet55Range2" localSheetId="1">[7]Table8s3!#REF!</definedName>
    <definedName name="Sheet55Range2">[7]Table8s3!#REF!</definedName>
    <definedName name="Sheet55Range3" localSheetId="1">[7]Table8s3!#REF!</definedName>
    <definedName name="Sheet55Range3">[7]Table8s3!#REF!</definedName>
    <definedName name="Sheet55Range4" localSheetId="1">[7]Table8s3!#REF!</definedName>
    <definedName name="Sheet55Range4">[7]Table8s3!#REF!</definedName>
    <definedName name="Sheet55Range6" localSheetId="1">[7]Table8s3!#REF!</definedName>
    <definedName name="Sheet55Range6">[7]Table8s3!#REF!</definedName>
    <definedName name="Sheet56Range1" localSheetId="1">#REF!</definedName>
    <definedName name="Sheet56Range1">#REF!</definedName>
    <definedName name="Sheet56Range2" localSheetId="1">#REF!</definedName>
    <definedName name="Sheet56Range2">#REF!</definedName>
    <definedName name="Sheet56Range3" localSheetId="1">#REF!</definedName>
    <definedName name="Sheet56Range3">#REF!</definedName>
    <definedName name="Sheet56Range4" localSheetId="1">#REF!</definedName>
    <definedName name="Sheet56Range4">#REF!</definedName>
    <definedName name="Sheet56Range5" localSheetId="1">#REF!</definedName>
    <definedName name="Sheet56Range5">#REF!</definedName>
    <definedName name="Sheet56Range6" localSheetId="1">#REF!</definedName>
    <definedName name="Sheet56Range6">#REF!</definedName>
    <definedName name="Sheet58Range1" localSheetId="1">#REF!</definedName>
    <definedName name="Sheet58Range1">#REF!</definedName>
    <definedName name="Sheet58Range2" localSheetId="1">#REF!</definedName>
    <definedName name="Sheet58Range2">#REF!</definedName>
    <definedName name="Sheet58Range3" localSheetId="1">#REF!</definedName>
    <definedName name="Sheet58Range3">#REF!</definedName>
    <definedName name="Sheet58Range4" localSheetId="1">#REF!</definedName>
    <definedName name="Sheet58Range4">#REF!</definedName>
    <definedName name="Sheet58Range5" localSheetId="1">#REF!</definedName>
    <definedName name="Sheet58Range5">#REF!</definedName>
    <definedName name="Sheet58Range6" localSheetId="1">#REF!</definedName>
    <definedName name="Sheet58Range6">#REF!</definedName>
    <definedName name="Sheet64Range2" localSheetId="1">[7]Table7!#REF!</definedName>
    <definedName name="Sheet64Range2">[7]Table7!#REF!</definedName>
    <definedName name="Sheet64Range4" localSheetId="1">[7]Table7!#REF!</definedName>
    <definedName name="Sheet64Range4">[7]Table7!#REF!</definedName>
    <definedName name="Sheet8Range2" localSheetId="1">'[6]Table1.A(c)'!#REF!</definedName>
    <definedName name="Sheet8Range2">'[6]Table1.A(c)'!#REF!</definedName>
    <definedName name="Sheet9Range5" localSheetId="1">'[6]Table1.A(d)changed'!#REF!</definedName>
    <definedName name="Sheet9Range5">'[6]Table1.A(d)changed'!#REF!</definedName>
    <definedName name="Sines_2005">#REF!</definedName>
    <definedName name="Sines_2006">#REF!</definedName>
    <definedName name="Sines_2007">#REF!</definedName>
    <definedName name="Sines_2008">#REF!</definedName>
    <definedName name="Sines_2009">#REF!</definedName>
    <definedName name="Sines_2010">#REF!</definedName>
    <definedName name="Sines_2011">#REF!</definedName>
    <definedName name="tipo">[5]Início!$A$113:$A$121</definedName>
    <definedName name="tipo2">[5]Início!$A$120:$A$121</definedName>
    <definedName name="ValidateZero" localSheetId="1">#REF!</definedName>
    <definedName name="ValidateZero">#REF!</definedName>
    <definedName name="VCache_Version" localSheetId="1">#REF!</definedName>
    <definedName name="VCache_Version">#REF!</definedName>
    <definedName name="Version_number" localSheetId="1">#REF!</definedName>
    <definedName name="Version_number">#REF!</definedName>
    <definedName name="VL_Version" localSheetId="1">#REF!</definedName>
    <definedName name="VL_Version">#REF!</definedName>
    <definedName name="xz">#REF!</definedName>
  </definedNames>
  <calcPr calcId="152511"/>
</workbook>
</file>

<file path=xl/calcChain.xml><?xml version="1.0" encoding="utf-8"?>
<calcChain xmlns="http://schemas.openxmlformats.org/spreadsheetml/2006/main">
  <c r="M53" i="1" l="1"/>
  <c r="L53" i="1"/>
  <c r="M52" i="1"/>
  <c r="L52" i="1"/>
  <c r="M51" i="1"/>
  <c r="L51" i="1"/>
  <c r="M50" i="1"/>
  <c r="L50" i="1"/>
  <c r="M49" i="1"/>
  <c r="L49" i="1"/>
  <c r="M48" i="1"/>
  <c r="L48" i="1"/>
  <c r="M38" i="1"/>
  <c r="M37" i="1"/>
  <c r="M36" i="1"/>
  <c r="L36" i="1"/>
  <c r="M35" i="1"/>
  <c r="L35" i="1"/>
  <c r="M34" i="1"/>
  <c r="L34" i="1"/>
  <c r="M33" i="1"/>
  <c r="M32" i="1"/>
  <c r="L32" i="1" s="1"/>
  <c r="M31" i="1"/>
  <c r="L31" i="1" s="1"/>
  <c r="M30" i="1"/>
  <c r="L30" i="1" s="1"/>
  <c r="M29" i="1"/>
  <c r="L29" i="1" s="1"/>
  <c r="M28" i="1"/>
  <c r="L28" i="1" s="1"/>
  <c r="M66" i="1"/>
  <c r="J53" i="1"/>
  <c r="J52" i="1"/>
  <c r="J51" i="1"/>
  <c r="J50" i="1"/>
  <c r="J49" i="1"/>
  <c r="D48" i="1"/>
  <c r="C48" i="1"/>
  <c r="J48" i="1" s="1"/>
  <c r="B48" i="1"/>
  <c r="J46" i="1"/>
  <c r="J45" i="1"/>
  <c r="J44" i="1"/>
  <c r="J43" i="1"/>
  <c r="J42" i="1"/>
  <c r="J41" i="1"/>
  <c r="J40" i="1"/>
  <c r="D39" i="1"/>
  <c r="C39" i="1"/>
  <c r="B39" i="1"/>
  <c r="J39" i="1" s="1"/>
  <c r="J38" i="1"/>
  <c r="J37" i="1"/>
  <c r="J36" i="1"/>
  <c r="J35" i="1"/>
  <c r="J34" i="1"/>
  <c r="J32" i="1"/>
  <c r="J31" i="1"/>
  <c r="J30" i="1"/>
  <c r="J29" i="1"/>
  <c r="D28" i="1"/>
  <c r="C28" i="1"/>
  <c r="B28" i="1"/>
  <c r="J28" i="1" s="1"/>
  <c r="J26" i="1"/>
  <c r="J25" i="1"/>
  <c r="J24" i="1"/>
  <c r="J23" i="1"/>
  <c r="J22" i="1"/>
  <c r="M22" i="1" s="1"/>
  <c r="J21" i="1"/>
  <c r="M21" i="1" s="1"/>
  <c r="J20" i="1"/>
  <c r="M20" i="1" s="1"/>
  <c r="M19" i="1" s="1"/>
  <c r="L19" i="1"/>
  <c r="J19" i="1"/>
  <c r="J18" i="1"/>
  <c r="J17" i="1"/>
  <c r="J16" i="1"/>
  <c r="J15" i="1"/>
  <c r="J14" i="1"/>
  <c r="J13" i="1"/>
  <c r="J12" i="1"/>
  <c r="J11" i="1"/>
  <c r="J10" i="1"/>
  <c r="J9" i="1"/>
  <c r="M8" i="1"/>
  <c r="L8" i="1"/>
  <c r="D8" i="1"/>
  <c r="C8" i="1"/>
  <c r="C7" i="1" s="1"/>
  <c r="B8" i="1"/>
  <c r="G7" i="1"/>
  <c r="F7" i="1"/>
  <c r="E7" i="1"/>
  <c r="D7" i="1"/>
  <c r="B7" i="1"/>
  <c r="J7" i="1" s="1"/>
  <c r="J8" i="1" l="1"/>
  <c r="J67" i="1" l="1"/>
  <c r="L66" i="1" l="1"/>
  <c r="J66" i="1"/>
  <c r="J69" i="1"/>
  <c r="J68" i="1" l="1"/>
</calcChain>
</file>

<file path=xl/comments1.xml><?xml version="1.0" encoding="utf-8"?>
<comments xmlns="http://schemas.openxmlformats.org/spreadsheetml/2006/main">
  <authors>
    <author>Teresa Costa Pereira</author>
  </authors>
  <commentList>
    <comment ref="L12" authorId="0" shapeId="0">
      <text>
        <r>
          <rPr>
            <sz val="9"/>
            <color indexed="81"/>
            <rFont val="Tahoma"/>
            <charset val="1"/>
          </rPr>
          <t xml:space="preserve">data refer to domestic aviation (CRF 1A3a)
</t>
        </r>
      </text>
    </comment>
  </commentList>
</comments>
</file>

<file path=xl/sharedStrings.xml><?xml version="1.0" encoding="utf-8"?>
<sst xmlns="http://schemas.openxmlformats.org/spreadsheetml/2006/main" count="268" uniqueCount="113">
  <si>
    <r>
      <t>SUMMARY 2   SUMMARY REPORT FOR CO</t>
    </r>
    <r>
      <rPr>
        <b/>
        <vertAlign val="subscript"/>
        <sz val="12"/>
        <rFont val="Times New Roman"/>
        <family val="1"/>
      </rPr>
      <t>2</t>
    </r>
    <r>
      <rPr>
        <b/>
        <sz val="12"/>
        <rFont val="Times New Roman"/>
        <family val="1"/>
      </rPr>
      <t xml:space="preserve"> EQUIVALENT EMISSIONS</t>
    </r>
  </si>
  <si>
    <t>Year</t>
  </si>
  <si>
    <t>(Sheet 1 of 1)</t>
  </si>
  <si>
    <t>Submission</t>
  </si>
  <si>
    <t>Country</t>
  </si>
  <si>
    <t xml:space="preserve">GREENHOUSE GAS SOURCE AND </t>
  </si>
  <si>
    <r>
      <t>CO</t>
    </r>
    <r>
      <rPr>
        <b/>
        <vertAlign val="subscript"/>
        <sz val="9"/>
        <color indexed="8"/>
        <rFont val="Times New Roman"/>
        <family val="1"/>
      </rPr>
      <t>2</t>
    </r>
    <r>
      <rPr>
        <b/>
        <vertAlign val="superscript"/>
        <sz val="9"/>
        <color indexed="8"/>
        <rFont val="Times New Roman"/>
        <family val="1"/>
      </rPr>
      <t>(1)</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</si>
  <si>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</si>
  <si>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</si>
  <si>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t xml:space="preserve">HFCs </t>
  </si>
  <si>
    <t>PFCs</t>
  </si>
  <si>
    <r>
      <t>SF</t>
    </r>
    <r>
      <rPr>
        <b/>
        <vertAlign val="subscript"/>
        <sz val="9"/>
        <color indexed="8"/>
        <rFont val="Times New Roman"/>
        <family val="1"/>
      </rPr>
      <t>6</t>
    </r>
  </si>
  <si>
    <t>Unspecified mix of HFCs and PFCs</t>
  </si>
  <si>
    <r>
      <t>NF</t>
    </r>
    <r>
      <rPr>
        <b/>
        <vertAlign val="subscript"/>
        <sz val="9"/>
        <color indexed="8"/>
        <rFont val="Times New Roman"/>
        <family val="1"/>
      </rPr>
      <t>3</t>
    </r>
  </si>
  <si>
    <t xml:space="preserve">Total </t>
  </si>
  <si>
    <t>SINK CATEGORIES</t>
  </si>
  <si>
    <r>
      <t>CO</t>
    </r>
    <r>
      <rPr>
        <b/>
        <vertAlign val="subscript"/>
        <sz val="9"/>
        <color indexed="8"/>
        <rFont val="Times New Roman"/>
        <family val="1"/>
      </rPr>
      <t>2</t>
    </r>
    <r>
      <rPr>
        <b/>
        <sz val="9"/>
        <color indexed="8"/>
        <rFont val="Times New Roman"/>
        <family val="1"/>
      </rPr>
      <t xml:space="preserve"> equivalent (kt )</t>
    </r>
  </si>
  <si>
    <r>
      <t>Total (net emissions)</t>
    </r>
    <r>
      <rPr>
        <b/>
        <vertAlign val="superscript"/>
        <sz val="9"/>
        <color indexed="8"/>
        <rFont val="Times New Roman"/>
        <family val="1"/>
      </rPr>
      <t>(1)</t>
    </r>
  </si>
  <si>
    <t>1. Energy</t>
  </si>
  <si>
    <t>A. Fuel combustion (sectoral approach)</t>
  </si>
  <si>
    <t>1.  Energy industries</t>
  </si>
  <si>
    <t>2.  Manufacturing industries and construction</t>
  </si>
  <si>
    <t>3.  Transport</t>
  </si>
  <si>
    <t>4.  Other sectors</t>
  </si>
  <si>
    <t>5.  Other</t>
  </si>
  <si>
    <t>B. Fugitive emissions from fuels</t>
  </si>
  <si>
    <t>1.  Solid fuels</t>
  </si>
  <si>
    <t>2.  Oil and natural gas and other emissions from energy production</t>
  </si>
  <si>
    <r>
      <t>C. CO</t>
    </r>
    <r>
      <rPr>
        <vertAlign val="subscript"/>
        <sz val="9"/>
        <color indexed="8"/>
        <rFont val="Times New Roman"/>
        <family val="1"/>
      </rPr>
      <t>2</t>
    </r>
    <r>
      <rPr>
        <sz val="9"/>
        <color indexed="8"/>
        <rFont val="Times New Roman"/>
        <family val="1"/>
      </rPr>
      <t xml:space="preserve"> transport and storage</t>
    </r>
  </si>
  <si>
    <t>2.  Industrial processes and product use</t>
  </si>
  <si>
    <t>A.  Mineral industry</t>
  </si>
  <si>
    <t>B.  Chemical industry</t>
  </si>
  <si>
    <t>C.  Metal industry</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</si>
  <si>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</si>
  <si>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</si>
  <si>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</si>
  <si>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r>
      <t xml:space="preserve">G.  Other product manufacture and use </t>
    </r>
    <r>
      <rPr>
        <sz val="10"/>
        <rFont val="Arial"/>
        <family val="2"/>
      </rPr>
      <t/>
    </r>
  </si>
  <si>
    <t xml:space="preserve">H.  Other </t>
  </si>
  <si>
    <t>3.  Agriculture</t>
  </si>
  <si>
    <t>A.  Enteric fermentation</t>
  </si>
  <si>
    <t>B.  Manure management</t>
  </si>
  <si>
    <t>C.  Rice cultivation</t>
  </si>
  <si>
    <r>
      <t>D.  Agricultural soils</t>
    </r>
    <r>
      <rPr>
        <vertAlign val="superscript"/>
        <sz val="9"/>
        <color indexed="8"/>
        <rFont val="Times New Roman"/>
        <family val="1"/>
      </rPr>
      <t/>
    </r>
  </si>
  <si>
    <t>E.  Prescribed burning of savannahs</t>
  </si>
  <si>
    <t>F.  Field burning of agricultural residues</t>
  </si>
  <si>
    <t>G. Liming</t>
  </si>
  <si>
    <t>H. Urea application</t>
  </si>
  <si>
    <t>I. Other carbon-containing fertilizers</t>
  </si>
  <si>
    <t>J.  Other</t>
  </si>
  <si>
    <r>
      <t>4. Land use, land-use change and forestry</t>
    </r>
    <r>
      <rPr>
        <b/>
        <vertAlign val="superscript"/>
        <sz val="9"/>
        <color indexed="8"/>
        <rFont val="Times New Roman"/>
        <family val="1"/>
      </rPr>
      <t>(1)</t>
    </r>
  </si>
  <si>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</si>
  <si>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</si>
  <si>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</si>
  <si>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</si>
  <si>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</si>
  <si>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</si>
  <si>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</si>
  <si>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</si>
  <si>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t>5.  Waste</t>
  </si>
  <si>
    <r>
      <t>A.  Solid waste disposal</t>
    </r>
    <r>
      <rPr>
        <b/>
        <strike/>
        <sz val="9"/>
        <color indexed="8"/>
        <rFont val="Times New Roman"/>
        <family val="1"/>
      </rPr>
      <t xml:space="preserve"> </t>
    </r>
  </si>
  <si>
    <t>B.  Biological treatment of solid waste</t>
  </si>
  <si>
    <t>C.  Incineration and open burning of waste</t>
  </si>
  <si>
    <t>D.  Waste water treatment and discharge</t>
  </si>
  <si>
    <r>
      <t>E.  Other</t>
    </r>
    <r>
      <rPr>
        <b/>
        <i/>
        <sz val="9"/>
        <color indexed="8"/>
        <rFont val="Times New Roman"/>
        <family val="1"/>
      </rPr>
      <t xml:space="preserve"> </t>
    </r>
  </si>
  <si>
    <r>
      <t xml:space="preserve">6.  Other </t>
    </r>
    <r>
      <rPr>
        <b/>
        <i/>
        <sz val="9"/>
        <color indexed="8"/>
        <rFont val="Times New Roman"/>
        <family val="1"/>
      </rPr>
      <t>(as specified in summary 1.A)</t>
    </r>
  </si>
  <si>
    <r>
      <t>Memo items:</t>
    </r>
    <r>
      <rPr>
        <b/>
        <vertAlign val="superscript"/>
        <sz val="9"/>
        <color indexed="8"/>
        <rFont val="Times New Roman"/>
        <family val="1"/>
      </rPr>
      <t>(2)</t>
    </r>
  </si>
  <si>
    <t>International bunkers</t>
  </si>
  <si>
    <t>Aviation</t>
  </si>
  <si>
    <t>Navigation</t>
  </si>
  <si>
    <t>Multilateral operations</t>
  </si>
  <si>
    <r>
      <t>CO</t>
    </r>
    <r>
      <rPr>
        <b/>
        <vertAlign val="subscript"/>
        <sz val="9"/>
        <color indexed="8"/>
        <rFont val="Times New Roman"/>
        <family val="1"/>
      </rPr>
      <t>2</t>
    </r>
    <r>
      <rPr>
        <b/>
        <sz val="9"/>
        <color indexed="8"/>
        <rFont val="Times New Roman"/>
        <family val="1"/>
      </rPr>
      <t xml:space="preserve"> emissions from biomass</t>
    </r>
  </si>
  <si>
    <r>
      <t>CO</t>
    </r>
    <r>
      <rPr>
        <b/>
        <vertAlign val="subscript"/>
        <sz val="9"/>
        <color indexed="8"/>
        <rFont val="Times New Roman"/>
        <family val="1"/>
      </rPr>
      <t>2</t>
    </r>
    <r>
      <rPr>
        <b/>
        <sz val="9"/>
        <color indexed="8"/>
        <rFont val="Times New Roman"/>
        <family val="1"/>
      </rPr>
      <t xml:space="preserve"> captured</t>
    </r>
  </si>
  <si>
    <t>Long-term storage of C in waste disposal sites</t>
  </si>
  <si>
    <r>
      <t>Indirect</t>
    </r>
    <r>
      <rPr>
        <b/>
        <sz val="9"/>
        <rFont val="Times New Roman"/>
        <family val="1"/>
      </rPr>
      <t xml:space="preserve"> N</t>
    </r>
    <r>
      <rPr>
        <b/>
        <vertAlign val="subscript"/>
        <sz val="9"/>
        <rFont val="Times New Roman"/>
        <family val="1"/>
      </rPr>
      <t>2</t>
    </r>
    <r>
      <rPr>
        <b/>
        <sz val="9"/>
        <rFont val="Times New Roman"/>
        <family val="1"/>
      </rPr>
      <t>O</t>
    </r>
  </si>
  <si>
    <r>
      <t>Indirect CO</t>
    </r>
    <r>
      <rPr>
        <b/>
        <strike/>
        <vertAlign val="subscript"/>
        <sz val="9"/>
        <rFont val="Times New Roman"/>
        <family val="1"/>
      </rPr>
      <t>2</t>
    </r>
    <r>
      <rPr>
        <b/>
        <vertAlign val="subscript"/>
        <sz val="9"/>
        <rFont val="Times New Roman"/>
        <family val="1"/>
      </rPr>
      <t xml:space="preserve"> </t>
    </r>
    <r>
      <rPr>
        <b/>
        <vertAlign val="superscript"/>
        <sz val="9"/>
        <rFont val="Times New Roman"/>
        <family val="1"/>
      </rPr>
      <t>(3)</t>
    </r>
  </si>
  <si>
    <r>
      <t>Total CO</t>
    </r>
    <r>
      <rPr>
        <b/>
        <vertAlign val="subscript"/>
        <sz val="9"/>
        <color theme="1"/>
        <rFont val="Times New Roman"/>
        <family val="1"/>
      </rPr>
      <t>2</t>
    </r>
    <r>
      <rPr>
        <b/>
        <sz val="9"/>
        <color theme="1"/>
        <rFont val="Times New Roman"/>
        <family val="1"/>
      </rPr>
      <t xml:space="preserve"> equivalent emissions without land use, land-use change and forestry</t>
    </r>
  </si>
  <si>
    <r>
      <t>Total CO</t>
    </r>
    <r>
      <rPr>
        <b/>
        <vertAlign val="subscript"/>
        <sz val="9"/>
        <color theme="1"/>
        <rFont val="Times New Roman"/>
        <family val="1"/>
      </rPr>
      <t>2</t>
    </r>
    <r>
      <rPr>
        <b/>
        <sz val="9"/>
        <color theme="1"/>
        <rFont val="Times New Roman"/>
        <family val="1"/>
      </rPr>
      <t xml:space="preserve"> equivalent emissions with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</si>
  <si>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without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</si>
  <si>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 land use, land-use change and forestry</t>
    </r>
  </si>
  <si>
    <r>
      <t xml:space="preserve">(1)     </t>
    </r>
    <r>
      <rPr>
        <sz val="10"/>
        <rFont val="Times New Roman"/>
        <family val="1"/>
      </rPr>
      <t>For carbon dioxide (CO</t>
    </r>
    <r>
      <rPr>
        <vertAlign val="subscript"/>
        <sz val="10"/>
        <rFont val="Times New Roman"/>
        <family val="1"/>
      </rPr>
      <t>2</t>
    </r>
    <r>
      <rPr>
        <sz val="10"/>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</si>
  <si>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10"/>
        <rFont val="Times New Roman"/>
        <family val="1"/>
      </rPr>
      <t>See footnote 7 to table Summary 1.A.</t>
    </r>
  </si>
  <si>
    <r>
      <t xml:space="preserve">(3)    </t>
    </r>
    <r>
      <rPr>
        <sz val="10"/>
        <color theme="1"/>
        <rFont val="Times New Roman"/>
        <family val="1"/>
      </rPr>
      <t>In accordance with the UNFCCC Annex I inventory reporting guidelines, for Parties that decide to report indirect CO</t>
    </r>
    <r>
      <rPr>
        <vertAlign val="subscript"/>
        <sz val="10"/>
        <color theme="1"/>
        <rFont val="Times New Roman"/>
        <family val="1"/>
      </rPr>
      <t>2,</t>
    </r>
    <r>
      <rPr>
        <sz val="10"/>
        <color theme="1"/>
        <rFont val="Times New Roman"/>
        <family val="1"/>
      </rPr>
      <t xml:space="preserve"> the national totals shall be provided with and  without indirect CO</t>
    </r>
    <r>
      <rPr>
        <vertAlign val="subscript"/>
        <sz val="10"/>
        <color theme="1"/>
        <rFont val="Times New Roman"/>
        <family val="1"/>
      </rPr>
      <t>2</t>
    </r>
    <r>
      <rPr>
        <sz val="10"/>
        <color theme="1"/>
        <rFont val="Times New Roman"/>
        <family val="1"/>
      </rPr>
      <t>.</t>
    </r>
  </si>
  <si>
    <t>ETS</t>
  </si>
  <si>
    <t>non-ETS</t>
  </si>
  <si>
    <t>Brief description of the key drivers underpinning the increase or decrease in GHG emissions in t-1 (proxy) compared to t-2 (inventory). If this information is publicly available please include the hyperlink to the relevant website.</t>
  </si>
  <si>
    <t>CO2 equivalent (Gg )</t>
  </si>
  <si>
    <t>NO</t>
  </si>
  <si>
    <t>Portugal</t>
  </si>
  <si>
    <r>
      <t xml:space="preserve">Fuel/Energy consumption: </t>
    </r>
    <r>
      <rPr>
        <sz val="10"/>
        <color theme="4" tint="-0.499984740745262"/>
        <rFont val="Arial"/>
        <family val="2"/>
      </rPr>
      <t>http://www.dgeg.pt/</t>
    </r>
  </si>
  <si>
    <t>NA</t>
  </si>
  <si>
    <t>Pressupostos/Metodologia estimativa Proxy</t>
  </si>
  <si>
    <t>2015 consumption trend for solid, liquid and gaseous fuels applied to inventory data for 2014.</t>
  </si>
  <si>
    <t>NE</t>
  </si>
  <si>
    <t>Urban waste: preliminary data for 2016; Industrial w.: linear trend extrapolation based on 2013 and 2014 and GDP</t>
  </si>
  <si>
    <t>Preliminary data for 2016</t>
  </si>
  <si>
    <t>Industrial waste: linear trend extrapolation based on 2013 and 2014 and GDP; Clinical w.: 2013-14 average data</t>
  </si>
  <si>
    <t>Last year value (2015)</t>
  </si>
  <si>
    <t xml:space="preserve">There is an increase of about 2.5% in the agriculture GHG emissions mostly due to an increase in livestock numbers- dairy cattle (1.1%), non dairy cattle (3.90%) and swine(2.1%) </t>
  </si>
  <si>
    <t xml:space="preserve">The Emssion impact related to the decrease in coal consumption in the electricity generation sector was partly softened due to the increase in consumption of Natural Gas in this sector. </t>
  </si>
  <si>
    <t>2016 ETS data</t>
  </si>
  <si>
    <t>2015-2016 iron and steel production trend and 2015 ETS emissions data</t>
  </si>
  <si>
    <t/>
  </si>
  <si>
    <t>Proxy 2016</t>
  </si>
  <si>
    <t>July 2017</t>
  </si>
  <si>
    <t xml:space="preserve">The -4.5% decrease of emissions in the waste sector are mainly determined by the reduction of the waste quantities deposited on land (5A) and the increase of biogas recovery in the more recent years.   </t>
  </si>
  <si>
    <t xml:space="preserve">1.A.1.a : 2015/2016 consumption trend for solid, liquid and gaseous fuels applied to inventory data for 2015. 
1.A.1.b: CO2 emission estimation based in 2016 ETS data. </t>
  </si>
  <si>
    <t xml:space="preserve">2015/2016 consumption trend for solid, liquid and gaseous fuels applied to inventory data for 2015. </t>
  </si>
  <si>
    <t>2015/2016 consumption trend for solid, liquid and gaseous fuels applied to inventory data for 2015. Differentiated fuel trends for road transport, aviation and navigation</t>
  </si>
  <si>
    <t>Change in livestock numbers from 2015 to 2016</t>
  </si>
  <si>
    <t>Linear trend extrapolation: 2010-2015</t>
  </si>
  <si>
    <t xml:space="preserve">Based on the same share of 2015 sectoral CO2 indirect emissions in relation to the 2014 total for each category/sector.  </t>
  </si>
  <si>
    <t>General methodology: Assumes same values as previous years except for the variables described below.
Burnt areas 2016: Based on the provisional report by ICNF with data for shrub and forest land burnt from 1/jan-15/oct. Total annual burnt areas based on share of total annual burnt areas in 2010-2015 and annual burnt areas over the period 1/Jan-15/Oct. in 2010-2015. Distribution per LU not available in the report: assumes the same LU distribution of burnt areas as observed in the period 2010-2015.
Harvest 2016: Assumes average 2011-2015 as representative of the 2016 value for industrial harvest.
HWP 2016: Assumes average 2011-2015 as representative of the 2016 value for "production" "imports" and "exports" for all 3 product categories: "sawnwood"; "wood panels"; "paper and paperboard".
Special Activities 2016: Assumes average 2011-2015 as representative of the 2016 value for "no tillage" and "biodiverse pastures".</t>
  </si>
  <si>
    <t>The -3.5% decrease of emissions in the Energy sector is explained with the decrease of consumption of solid fuels.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</si>
</sst>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00"/>
  </numFmts>
  <fonts count="44" x14ac:knownFonts="1">
    <font>
      <sz val="10"/>
      <name val="Arial"/>
      <family val="2"/>
    </font>
    <font>
      <sz val="11"/>
      <color theme="1"/>
      <name val="Calibri"/>
      <family val="2"/>
      <scheme val="minor"/>
    </font>
    <font>
      <b/>
      <sz val="12"/>
      <name val="Times New Roman"/>
      <family val="1"/>
    </font>
    <font>
      <b/>
      <vertAlign val="subscript"/>
      <sz val="12"/>
      <name val="Times New Roman"/>
      <family val="1"/>
    </font>
    <font>
      <sz val="10"/>
      <name val="Arial"/>
      <family val="2"/>
    </font>
    <font>
      <sz val="9"/>
      <color indexed="8"/>
      <name val="Times New Roman"/>
      <family val="1"/>
    </font>
    <font>
      <sz val="9"/>
      <name val="Times New Roman"/>
      <family val="1"/>
    </font>
    <font>
      <b/>
      <sz val="9"/>
      <color indexed="8"/>
      <name val="Times New Roman"/>
      <family val="1"/>
    </font>
    <font>
      <b/>
      <vertAlign val="subscript"/>
      <sz val="9"/>
      <color indexed="8"/>
      <name val="Times New Roman"/>
      <family val="1"/>
    </font>
    <font>
      <b/>
      <vertAlign val="superscript"/>
      <sz val="9"/>
      <color indexed="8"/>
      <name val="Times New Roman"/>
      <family val="1"/>
    </font>
    <font>
      <b/>
      <sz val="9"/>
      <name val="Times New Roman"/>
      <family val="1"/>
      <charset val="204"/>
    </font>
    <font>
      <b/>
      <sz val="9"/>
      <name val="Times New Roman"/>
      <family val="1"/>
    </font>
    <font>
      <vertAlign val="subscript"/>
      <sz val="9"/>
      <color indexed="8"/>
      <name val="Times New Roman"/>
      <family val="1"/>
    </font>
    <font>
      <strike/>
      <sz val="9"/>
      <name val="Times New Roman"/>
      <family val="1"/>
    </font>
    <font>
      <strike/>
      <sz val="9"/>
      <color indexed="8"/>
      <name val="Times New Roman"/>
      <family val="1"/>
    </font>
    <font>
      <b/>
      <sz val="9"/>
      <color indexed="8"/>
      <name val="Times New Roman"/>
      <family val="1"/>
      <charset val="204"/>
    </font>
    <font>
      <vertAlign val="superscript"/>
      <sz val="9"/>
      <color indexed="8"/>
      <name val="Times New Roman"/>
      <family val="1"/>
    </font>
    <font>
      <sz val="9"/>
      <color indexed="55"/>
      <name val="Times New Roman"/>
      <family val="1"/>
    </font>
    <font>
      <i/>
      <sz val="9"/>
      <name val="Times New Roman"/>
      <family val="1"/>
    </font>
    <font>
      <b/>
      <strike/>
      <sz val="9"/>
      <color indexed="8"/>
      <name val="Times New Roman"/>
      <family val="1"/>
    </font>
    <font>
      <b/>
      <i/>
      <sz val="9"/>
      <color indexed="8"/>
      <name val="Times New Roman"/>
      <family val="1"/>
    </font>
    <font>
      <b/>
      <vertAlign val="subscript"/>
      <sz val="9"/>
      <name val="Times New Roman"/>
      <family val="1"/>
    </font>
    <font>
      <b/>
      <strike/>
      <vertAlign val="subscript"/>
      <sz val="9"/>
      <name val="Times New Roman"/>
      <family val="1"/>
    </font>
    <font>
      <b/>
      <vertAlign val="superscript"/>
      <sz val="9"/>
      <name val="Times New Roman"/>
      <family val="1"/>
    </font>
    <font>
      <b/>
      <sz val="9"/>
      <color theme="1"/>
      <name val="Times New Roman"/>
      <family val="1"/>
    </font>
    <font>
      <b/>
      <vertAlign val="subscript"/>
      <sz val="9"/>
      <color theme="1"/>
      <name val="Times New Roman"/>
      <family val="1"/>
    </font>
    <font>
      <vertAlign val="superscript"/>
      <sz val="10"/>
      <name val="Times New Roman"/>
      <family val="1"/>
    </font>
    <font>
      <sz val="10"/>
      <name val="Times New Roman"/>
      <family val="1"/>
    </font>
    <font>
      <vertAlign val="subscript"/>
      <sz val="10"/>
      <name val="Times New Roman"/>
      <family val="1"/>
    </font>
    <font>
      <vertAlign val="superscript"/>
      <sz val="10"/>
      <color theme="1"/>
      <name val="Times New Roman"/>
      <family val="1"/>
    </font>
    <font>
      <sz val="10"/>
      <color theme="1"/>
      <name val="Times New Roman"/>
      <family val="1"/>
    </font>
    <font>
      <vertAlign val="subscript"/>
      <sz val="10"/>
      <color theme="1"/>
      <name val="Times New Roman"/>
      <family val="1"/>
    </font>
    <font>
      <sz val="12"/>
      <color indexed="8"/>
      <name val="Times New Roman"/>
      <family val="1"/>
    </font>
    <font>
      <b/>
      <sz val="12"/>
      <color indexed="8"/>
      <name val="Times New Roman"/>
      <family val="1"/>
    </font>
    <font>
      <u/>
      <sz val="10"/>
      <color indexed="12"/>
      <name val="Times New Roman"/>
      <family val="1"/>
    </font>
    <font>
      <b/>
      <sz val="11"/>
      <color theme="3"/>
      <name val="Calibri"/>
      <family val="2"/>
      <scheme val="minor"/>
    </font>
    <font>
      <b/>
      <sz val="10"/>
      <name val="Arial"/>
      <family val="2"/>
    </font>
    <font>
      <sz val="10"/>
      <color theme="4" tint="-0.499984740745262"/>
      <name val="Arial"/>
      <family val="2"/>
    </font>
    <font>
      <sz val="9"/>
      <name val="Times New Roman"/>
      <family val="1"/>
      <charset val="1"/>
    </font>
    <font>
      <sz val="9"/>
      <name val="Times New Roman"/>
      <family val="1"/>
      <charset val="204"/>
    </font>
    <font>
      <sz val="10"/>
      <name val="Times New Roman"/>
      <family val="1"/>
    </font>
    <font>
      <sz val="10"/>
      <name val="Arial"/>
      <family val="2"/>
    </font>
    <font>
      <b/>
      <sz val="12"/>
      <name val="Arial"/>
      <family val="2"/>
    </font>
    <font>
      <sz val="9"/>
      <color indexed="81"/>
      <name val="Tahoma"/>
      <charset val="1"/>
    </font>
  </fonts>
  <fills count="14">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darkTrellis"/>
    </fill>
    <fill>
      <patternFill patternType="solid">
        <fgColor rgb="FFFFC000"/>
        <bgColor indexed="64"/>
      </patternFill>
    </fill>
    <fill>
      <patternFill patternType="solid">
        <fgColor theme="2"/>
        <bgColor indexed="64"/>
      </patternFill>
    </fill>
    <fill>
      <patternFill patternType="solid">
        <fgColor rgb="FFCCFFFF"/>
        <bgColor rgb="FFCCFFFF"/>
      </patternFill>
    </fill>
    <fill>
      <patternFill patternType="solid">
        <fgColor theme="0" tint="-0.34998626667073579"/>
        <bgColor indexed="64"/>
      </patternFill>
    </fill>
  </fills>
  <borders count="5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s>
  <cellStyleXfs count="48">
    <xf numFmtId="0" fontId="0" fillId="0" borderId="0"/>
    <xf numFmtId="0" fontId="2" fillId="0" borderId="0" applyNumberFormat="0" applyFill="0" applyBorder="0" applyAlignment="0" applyProtection="0"/>
    <xf numFmtId="0" fontId="5" fillId="0" borderId="0" applyNumberFormat="0">
      <alignment horizontal="right"/>
    </xf>
    <xf numFmtId="0" fontId="6" fillId="0" borderId="0"/>
    <xf numFmtId="0" fontId="11" fillId="2" borderId="2">
      <alignment horizontal="right" vertical="center"/>
    </xf>
    <xf numFmtId="0" fontId="4" fillId="3" borderId="0" applyNumberFormat="0" applyFont="0" applyBorder="0" applyAlignment="0" applyProtection="0"/>
    <xf numFmtId="0" fontId="4" fillId="0" borderId="13"/>
    <xf numFmtId="0" fontId="6" fillId="2" borderId="15">
      <alignment horizontal="right" vertical="center"/>
    </xf>
    <xf numFmtId="0" fontId="4" fillId="0" borderId="0" applyNumberFormat="0" applyFont="0" applyFill="0" applyBorder="0" applyProtection="0">
      <alignment horizontal="left" vertical="center" indent="5"/>
    </xf>
    <xf numFmtId="0" fontId="4" fillId="0" borderId="0" applyNumberFormat="0" applyFont="0" applyFill="0" applyBorder="0" applyProtection="0">
      <alignment horizontal="left" vertical="center" indent="2"/>
    </xf>
    <xf numFmtId="0" fontId="4" fillId="0" borderId="25"/>
    <xf numFmtId="0" fontId="4" fillId="0" borderId="0" applyNumberFormat="0" applyFont="0" applyFill="0" applyBorder="0" applyProtection="0">
      <alignment horizontal="left" vertical="center" indent="5"/>
    </xf>
    <xf numFmtId="0" fontId="11" fillId="2" borderId="0" applyBorder="0" applyAlignment="0"/>
    <xf numFmtId="0" fontId="6" fillId="2" borderId="0" applyBorder="0">
      <alignment horizontal="right" vertical="center"/>
    </xf>
    <xf numFmtId="0" fontId="6" fillId="6" borderId="0" applyBorder="0">
      <alignment horizontal="right" vertical="center"/>
    </xf>
    <xf numFmtId="0" fontId="6" fillId="6" borderId="0" applyBorder="0">
      <alignment horizontal="right" vertical="center"/>
    </xf>
    <xf numFmtId="0" fontId="5" fillId="6" borderId="15">
      <alignment horizontal="right" vertical="center"/>
    </xf>
    <xf numFmtId="0" fontId="32" fillId="6" borderId="15">
      <alignment horizontal="right" vertical="center"/>
    </xf>
    <xf numFmtId="0" fontId="5" fillId="7" borderId="15">
      <alignment horizontal="right" vertical="center"/>
    </xf>
    <xf numFmtId="0" fontId="5" fillId="7" borderId="15">
      <alignment horizontal="right" vertical="center"/>
    </xf>
    <xf numFmtId="0" fontId="5" fillId="7" borderId="17">
      <alignment horizontal="right" vertical="center"/>
    </xf>
    <xf numFmtId="0" fontId="5" fillId="7" borderId="14">
      <alignment horizontal="right" vertical="center"/>
    </xf>
    <xf numFmtId="0" fontId="5" fillId="7" borderId="22">
      <alignment horizontal="right" vertical="center"/>
    </xf>
    <xf numFmtId="0" fontId="6" fillId="7" borderId="31">
      <alignment horizontal="left" vertical="center" wrapText="1" indent="2"/>
    </xf>
    <xf numFmtId="0" fontId="6" fillId="0" borderId="31">
      <alignment horizontal="left" vertical="center" wrapText="1" indent="2"/>
    </xf>
    <xf numFmtId="0" fontId="6" fillId="6" borderId="14">
      <alignment horizontal="left" vertical="center"/>
    </xf>
    <xf numFmtId="0" fontId="5" fillId="0" borderId="35">
      <alignment horizontal="left" vertical="top" wrapText="1"/>
    </xf>
    <xf numFmtId="0" fontId="6" fillId="0" borderId="0" applyBorder="0">
      <alignment horizontal="right" vertical="center"/>
    </xf>
    <xf numFmtId="0" fontId="6" fillId="0" borderId="15">
      <alignment horizontal="right" vertical="center"/>
    </xf>
    <xf numFmtId="1" fontId="33" fillId="6" borderId="0" applyBorder="0">
      <alignment horizontal="right" vertical="center"/>
    </xf>
    <xf numFmtId="0" fontId="4" fillId="8" borderId="15"/>
    <xf numFmtId="0" fontId="4" fillId="0" borderId="0"/>
    <xf numFmtId="4" fontId="6" fillId="0" borderId="0" applyFill="0" applyBorder="0" applyProtection="0">
      <alignment horizontal="right" vertical="center"/>
    </xf>
    <xf numFmtId="0" fontId="11" fillId="0" borderId="0" applyNumberFormat="0" applyFill="0" applyBorder="0" applyProtection="0">
      <alignment horizontal="left" vertical="center"/>
    </xf>
    <xf numFmtId="0" fontId="6" fillId="0" borderId="15" applyNumberFormat="0" applyFill="0" applyAlignment="0" applyProtection="0"/>
    <xf numFmtId="0" fontId="4" fillId="3" borderId="0" applyNumberFormat="0" applyFont="0" applyBorder="0" applyAlignment="0" applyProtection="0"/>
    <xf numFmtId="4" fontId="4" fillId="0" borderId="0"/>
    <xf numFmtId="0" fontId="6" fillId="3" borderId="15"/>
    <xf numFmtId="0" fontId="34" fillId="0" borderId="0" applyNumberFormat="0" applyFill="0" applyBorder="0" applyAlignment="0" applyProtection="0"/>
    <xf numFmtId="4" fontId="4" fillId="0" borderId="0"/>
    <xf numFmtId="0" fontId="1" fillId="0" borderId="0"/>
    <xf numFmtId="4" fontId="11" fillId="0" borderId="11" applyFill="0" applyBorder="0" applyProtection="0">
      <alignment horizontal="right" vertical="center"/>
    </xf>
    <xf numFmtId="164" fontId="6" fillId="9" borderId="15" applyNumberFormat="0" applyFont="0" applyBorder="0" applyAlignment="0" applyProtection="0">
      <alignment horizontal="right" vertical="center"/>
    </xf>
    <xf numFmtId="0" fontId="4" fillId="0" borderId="0"/>
    <xf numFmtId="0" fontId="38" fillId="0" borderId="0"/>
    <xf numFmtId="0" fontId="40" fillId="0" borderId="0"/>
    <xf numFmtId="0" fontId="41" fillId="0" borderId="0"/>
    <xf numFmtId="9" fontId="41" fillId="0" borderId="0" applyFont="0" applyFill="0" applyBorder="0" applyAlignment="0" applyProtection="0"/>
  </cellStyleXfs>
  <cellXfs count="182">
    <xf numFmtId="0" fontId="0" fillId="0" borderId="0" xfId="0"/>
    <xf numFmtId="0" fontId="2" fillId="0" borderId="0" xfId="1" applyAlignment="1">
      <alignment vertical="center"/>
    </xf>
    <xf numFmtId="0" fontId="6" fillId="0" borderId="0" xfId="3" applyFont="1" applyBorder="1" applyAlignment="1">
      <alignment vertical="center"/>
    </xf>
    <xf numFmtId="2" fontId="7" fillId="2" borderId="1" xfId="3" applyNumberFormat="1" applyFont="1" applyFill="1" applyBorder="1" applyAlignment="1">
      <alignment vertical="center"/>
    </xf>
    <xf numFmtId="2" fontId="7" fillId="2" borderId="2" xfId="3" applyNumberFormat="1" applyFont="1" applyFill="1" applyBorder="1" applyAlignment="1">
      <alignment horizontal="center" vertical="center"/>
    </xf>
    <xf numFmtId="2" fontId="7" fillId="2" borderId="2" xfId="3" applyNumberFormat="1" applyFont="1" applyFill="1" applyBorder="1" applyAlignment="1">
      <alignment horizontal="center" vertical="center" wrapText="1"/>
    </xf>
    <xf numFmtId="2" fontId="7" fillId="2" borderId="3" xfId="3" applyNumberFormat="1" applyFont="1" applyFill="1" applyBorder="1" applyAlignment="1">
      <alignment horizontal="center" vertical="center"/>
    </xf>
    <xf numFmtId="2" fontId="7" fillId="2" borderId="4" xfId="3" applyNumberFormat="1" applyFont="1" applyFill="1" applyBorder="1" applyAlignment="1">
      <alignment horizontal="left" vertical="center"/>
    </xf>
    <xf numFmtId="2" fontId="7" fillId="2" borderId="8" xfId="3" applyNumberFormat="1" applyFont="1" applyFill="1" applyBorder="1" applyAlignment="1" applyProtection="1">
      <alignment vertical="center"/>
    </xf>
    <xf numFmtId="4" fontId="5" fillId="3" borderId="2" xfId="5" applyNumberFormat="1" applyFont="1" applyFill="1" applyBorder="1" applyAlignment="1">
      <alignment horizontal="right" vertical="center"/>
    </xf>
    <xf numFmtId="0" fontId="0" fillId="0" borderId="0" xfId="6" applyNumberFormat="1" applyFont="1" applyFill="1" applyBorder="1" applyAlignment="1" applyProtection="1"/>
    <xf numFmtId="2" fontId="5" fillId="2" borderId="14" xfId="3" applyNumberFormat="1" applyFont="1" applyFill="1" applyBorder="1" applyAlignment="1" applyProtection="1">
      <alignment horizontal="left" vertical="center" indent="2"/>
    </xf>
    <xf numFmtId="0" fontId="6" fillId="2" borderId="15" xfId="7" applyNumberFormat="1" applyFont="1" applyFill="1" applyBorder="1" applyAlignment="1" applyProtection="1">
      <alignment horizontal="right" vertical="center"/>
    </xf>
    <xf numFmtId="4" fontId="5" fillId="3" borderId="15" xfId="5" applyNumberFormat="1" applyFont="1" applyBorder="1" applyAlignment="1">
      <alignment horizontal="right" vertical="center"/>
    </xf>
    <xf numFmtId="4" fontId="5" fillId="3" borderId="15" xfId="5" applyNumberFormat="1" applyFont="1" applyFill="1" applyBorder="1" applyAlignment="1">
      <alignment horizontal="right" vertical="center"/>
    </xf>
    <xf numFmtId="0" fontId="6" fillId="2" borderId="16" xfId="7" applyNumberFormat="1" applyFont="1" applyFill="1" applyBorder="1" applyAlignment="1" applyProtection="1">
      <alignment horizontal="right" vertical="center"/>
    </xf>
    <xf numFmtId="0" fontId="5" fillId="2" borderId="14" xfId="8" applyFont="1" applyFill="1" applyBorder="1" applyAlignment="1">
      <alignment horizontal="left" vertical="center" indent="5"/>
    </xf>
    <xf numFmtId="0" fontId="5" fillId="2" borderId="14" xfId="8" applyFont="1" applyFill="1" applyBorder="1" applyAlignment="1">
      <alignment horizontal="left" vertical="center" wrapText="1" indent="5"/>
    </xf>
    <xf numFmtId="0" fontId="5" fillId="4" borderId="14" xfId="9" applyFont="1" applyFill="1" applyBorder="1" applyAlignment="1">
      <alignment horizontal="left" vertical="center" indent="2"/>
    </xf>
    <xf numFmtId="2" fontId="7" fillId="4" borderId="14" xfId="3" applyNumberFormat="1" applyFont="1" applyFill="1" applyBorder="1" applyAlignment="1" applyProtection="1">
      <alignment vertical="center"/>
    </xf>
    <xf numFmtId="4" fontId="5" fillId="4" borderId="15" xfId="5" applyNumberFormat="1" applyFont="1" applyFill="1" applyBorder="1" applyAlignment="1">
      <alignment horizontal="right" vertical="center"/>
    </xf>
    <xf numFmtId="0" fontId="5" fillId="4" borderId="14" xfId="9" applyFont="1" applyFill="1" applyBorder="1" applyAlignment="1">
      <alignment horizontal="left" vertical="center" wrapText="1" indent="2"/>
    </xf>
    <xf numFmtId="2" fontId="7" fillId="2" borderId="14" xfId="3" quotePrefix="1" applyNumberFormat="1" applyFont="1" applyFill="1" applyBorder="1" applyAlignment="1" applyProtection="1">
      <alignment horizontal="left" vertical="center"/>
    </xf>
    <xf numFmtId="4" fontId="15" fillId="3" borderId="15" xfId="5" applyNumberFormat="1" applyFont="1" applyBorder="1" applyAlignment="1">
      <alignment horizontal="right" vertical="center"/>
    </xf>
    <xf numFmtId="4" fontId="6" fillId="3" borderId="15" xfId="5" applyNumberFormat="1" applyFont="1" applyBorder="1" applyAlignment="1">
      <alignment horizontal="right" vertical="center"/>
    </xf>
    <xf numFmtId="4" fontId="17" fillId="3" borderId="15" xfId="3" applyNumberFormat="1" applyFont="1" applyFill="1" applyBorder="1" applyAlignment="1" applyProtection="1">
      <alignment horizontal="right" vertical="center"/>
    </xf>
    <xf numFmtId="2" fontId="6" fillId="2" borderId="14" xfId="3" applyNumberFormat="1" applyFont="1" applyFill="1" applyBorder="1" applyAlignment="1" applyProtection="1">
      <alignment horizontal="left" vertical="center" indent="2"/>
    </xf>
    <xf numFmtId="2" fontId="7" fillId="2" borderId="14" xfId="3" applyNumberFormat="1" applyFont="1" applyFill="1" applyBorder="1" applyAlignment="1" applyProtection="1">
      <alignment vertical="center"/>
    </xf>
    <xf numFmtId="2" fontId="5" fillId="4" borderId="14" xfId="3" applyNumberFormat="1" applyFont="1" applyFill="1" applyBorder="1" applyAlignment="1" applyProtection="1">
      <alignment horizontal="left" vertical="center" indent="2"/>
    </xf>
    <xf numFmtId="2" fontId="5" fillId="2" borderId="14" xfId="3" applyNumberFormat="1" applyFont="1" applyFill="1" applyBorder="1" applyAlignment="1" applyProtection="1">
      <alignment horizontal="left" vertical="center" wrapText="1" indent="2"/>
    </xf>
    <xf numFmtId="2" fontId="7" fillId="2" borderId="14" xfId="3" applyNumberFormat="1" applyFont="1" applyFill="1" applyBorder="1" applyAlignment="1">
      <alignment vertical="center"/>
    </xf>
    <xf numFmtId="2" fontId="7" fillId="2" borderId="19" xfId="3" quotePrefix="1" applyNumberFormat="1" applyFont="1" applyFill="1" applyBorder="1" applyAlignment="1">
      <alignment horizontal="left" vertical="center"/>
    </xf>
    <xf numFmtId="4" fontId="7" fillId="3" borderId="2" xfId="5" applyNumberFormat="1" applyFont="1" applyBorder="1" applyAlignment="1">
      <alignment horizontal="right" vertical="center"/>
    </xf>
    <xf numFmtId="4" fontId="7" fillId="3" borderId="20" xfId="5" applyNumberFormat="1" applyFont="1" applyBorder="1" applyAlignment="1">
      <alignment horizontal="right" vertical="center"/>
    </xf>
    <xf numFmtId="4" fontId="6" fillId="3" borderId="3" xfId="5" applyNumberFormat="1" applyFont="1" applyBorder="1" applyAlignment="1">
      <alignment horizontal="right" vertical="center"/>
    </xf>
    <xf numFmtId="4" fontId="6" fillId="2" borderId="15" xfId="3" applyNumberFormat="1" applyFont="1" applyFill="1" applyBorder="1" applyAlignment="1">
      <alignment horizontal="right" vertical="center"/>
    </xf>
    <xf numFmtId="4" fontId="7" fillId="3" borderId="15" xfId="5" applyNumberFormat="1" applyFont="1" applyBorder="1" applyAlignment="1">
      <alignment horizontal="right" vertical="center"/>
    </xf>
    <xf numFmtId="4" fontId="7" fillId="3" borderId="21" xfId="5" applyNumberFormat="1" applyFont="1" applyBorder="1" applyAlignment="1">
      <alignment horizontal="right" vertical="center"/>
    </xf>
    <xf numFmtId="4" fontId="6" fillId="2" borderId="22" xfId="3" applyNumberFormat="1" applyFont="1" applyFill="1" applyBorder="1" applyAlignment="1">
      <alignment horizontal="right" vertical="center"/>
    </xf>
    <xf numFmtId="0" fontId="5" fillId="2" borderId="14" xfId="3" applyFont="1" applyFill="1" applyBorder="1" applyAlignment="1">
      <alignment vertical="center"/>
    </xf>
    <xf numFmtId="4" fontId="5" fillId="3" borderId="12" xfId="5" applyNumberFormat="1" applyFont="1" applyBorder="1" applyAlignment="1">
      <alignment horizontal="right" vertical="center"/>
    </xf>
    <xf numFmtId="0" fontId="5" fillId="4" borderId="14" xfId="3" applyFont="1" applyFill="1" applyBorder="1" applyAlignment="1">
      <alignment vertical="center"/>
    </xf>
    <xf numFmtId="4" fontId="5" fillId="3" borderId="21" xfId="5" applyNumberFormat="1" applyFont="1" applyBorder="1" applyAlignment="1">
      <alignment horizontal="right" vertical="center"/>
    </xf>
    <xf numFmtId="2" fontId="7" fillId="2" borderId="14" xfId="3" applyNumberFormat="1" applyFont="1" applyFill="1" applyBorder="1" applyAlignment="1" applyProtection="1">
      <alignment horizontal="left" vertical="center"/>
    </xf>
    <xf numFmtId="4" fontId="15" fillId="3" borderId="21" xfId="5" applyNumberFormat="1" applyFont="1" applyBorder="1" applyAlignment="1">
      <alignment horizontal="right" vertical="center"/>
    </xf>
    <xf numFmtId="4" fontId="15" fillId="3" borderId="12" xfId="5" applyNumberFormat="1" applyFont="1" applyBorder="1" applyAlignment="1">
      <alignment horizontal="right" vertical="center"/>
    </xf>
    <xf numFmtId="4" fontId="10" fillId="3" borderId="15" xfId="5" applyNumberFormat="1" applyFont="1" applyBorder="1" applyAlignment="1">
      <alignment horizontal="right" vertical="center"/>
    </xf>
    <xf numFmtId="2" fontId="7" fillId="4" borderId="14" xfId="3" applyNumberFormat="1" applyFont="1" applyFill="1" applyBorder="1" applyAlignment="1" applyProtection="1">
      <alignment horizontal="left" vertical="center"/>
    </xf>
    <xf numFmtId="2" fontId="7" fillId="4" borderId="23" xfId="3" applyNumberFormat="1" applyFont="1" applyFill="1" applyBorder="1" applyAlignment="1" applyProtection="1">
      <alignment horizontal="left" vertical="center"/>
    </xf>
    <xf numFmtId="4" fontId="15" fillId="3" borderId="24" xfId="5" applyNumberFormat="1" applyFont="1" applyBorder="1" applyAlignment="1">
      <alignment horizontal="right" vertical="center"/>
    </xf>
    <xf numFmtId="4" fontId="10" fillId="3" borderId="24" xfId="5" applyNumberFormat="1" applyFont="1" applyBorder="1" applyAlignment="1">
      <alignment horizontal="right" vertical="center"/>
    </xf>
    <xf numFmtId="0" fontId="11" fillId="4" borderId="17" xfId="0" applyFont="1" applyFill="1" applyBorder="1"/>
    <xf numFmtId="0" fontId="0" fillId="3" borderId="18" xfId="10" applyNumberFormat="1" applyFont="1" applyFill="1" applyBorder="1" applyAlignment="1" applyProtection="1"/>
    <xf numFmtId="0" fontId="0" fillId="3" borderId="26" xfId="10" applyNumberFormat="1" applyFont="1" applyFill="1" applyBorder="1" applyAlignment="1" applyProtection="1"/>
    <xf numFmtId="0" fontId="11" fillId="0" borderId="0" xfId="0" applyFont="1" applyFill="1" applyBorder="1"/>
    <xf numFmtId="2" fontId="11" fillId="4" borderId="17" xfId="3" applyNumberFormat="1" applyFont="1" applyFill="1" applyBorder="1" applyAlignment="1" applyProtection="1">
      <alignment horizontal="left" vertical="center"/>
    </xf>
    <xf numFmtId="0" fontId="0" fillId="3" borderId="27" xfId="10" applyNumberFormat="1" applyFont="1" applyFill="1" applyBorder="1" applyAlignment="1" applyProtection="1"/>
    <xf numFmtId="0" fontId="0" fillId="3" borderId="28" xfId="10" applyNumberFormat="1" applyFont="1" applyFill="1" applyBorder="1" applyAlignment="1" applyProtection="1"/>
    <xf numFmtId="0" fontId="0" fillId="5" borderId="0" xfId="0" applyFill="1" applyBorder="1"/>
    <xf numFmtId="0" fontId="4" fillId="5" borderId="0" xfId="10" applyNumberFormat="1" applyFont="1" applyFill="1" applyBorder="1" applyAlignment="1" applyProtection="1"/>
    <xf numFmtId="2" fontId="7" fillId="0" borderId="0" xfId="3" applyNumberFormat="1" applyFont="1" applyFill="1" applyBorder="1" applyAlignment="1">
      <alignment horizontal="right" vertical="center"/>
    </xf>
    <xf numFmtId="0" fontId="6" fillId="0" borderId="0" xfId="3" applyFont="1" applyFill="1" applyBorder="1" applyAlignment="1" applyProtection="1">
      <alignment horizontal="right" vertical="center"/>
    </xf>
    <xf numFmtId="0" fontId="26" fillId="0" borderId="0" xfId="3" applyFont="1" applyAlignment="1">
      <alignment horizontal="left" vertical="top"/>
    </xf>
    <xf numFmtId="0" fontId="0" fillId="0" borderId="0" xfId="0" applyAlignment="1">
      <alignment vertical="top"/>
    </xf>
    <xf numFmtId="0" fontId="29" fillId="0" borderId="0" xfId="3" applyFont="1" applyAlignment="1">
      <alignment horizontal="left" vertical="top"/>
    </xf>
    <xf numFmtId="0" fontId="5" fillId="0" borderId="0" xfId="2" applyFont="1" applyFill="1" applyBorder="1" applyAlignment="1" applyProtection="1">
      <alignment horizontal="left"/>
    </xf>
    <xf numFmtId="4" fontId="4" fillId="0" borderId="36" xfId="39" applyBorder="1"/>
    <xf numFmtId="4" fontId="4" fillId="0" borderId="0" xfId="39" applyBorder="1"/>
    <xf numFmtId="0" fontId="0" fillId="0" borderId="37" xfId="10" applyNumberFormat="1" applyFont="1" applyFill="1" applyBorder="1" applyAlignment="1" applyProtection="1"/>
    <xf numFmtId="0" fontId="4" fillId="0" borderId="37" xfId="10" applyNumberFormat="1" applyFont="1" applyFill="1" applyBorder="1" applyAlignment="1" applyProtection="1"/>
    <xf numFmtId="4" fontId="10" fillId="0" borderId="37" xfId="3" applyNumberFormat="1" applyFont="1" applyFill="1" applyBorder="1" applyAlignment="1">
      <alignment horizontal="right" vertical="center"/>
    </xf>
    <xf numFmtId="4" fontId="4" fillId="0" borderId="37" xfId="39" applyBorder="1"/>
    <xf numFmtId="4" fontId="4" fillId="0" borderId="38" xfId="39" applyBorder="1"/>
    <xf numFmtId="4" fontId="4" fillId="0" borderId="39" xfId="39" applyBorder="1"/>
    <xf numFmtId="4" fontId="4" fillId="0" borderId="40" xfId="39" applyBorder="1"/>
    <xf numFmtId="2" fontId="7" fillId="10" borderId="15" xfId="3" applyNumberFormat="1" applyFont="1" applyFill="1" applyBorder="1" applyAlignment="1">
      <alignment horizontal="center" vertical="center"/>
    </xf>
    <xf numFmtId="4" fontId="11" fillId="2" borderId="15" xfId="4" applyNumberFormat="1" applyFont="1" applyFill="1" applyBorder="1" applyAlignment="1" applyProtection="1">
      <alignment horizontal="right" vertical="center"/>
    </xf>
    <xf numFmtId="4" fontId="6" fillId="2" borderId="15" xfId="7" applyNumberFormat="1" applyFont="1" applyFill="1" applyBorder="1" applyAlignment="1" applyProtection="1">
      <alignment horizontal="right" vertical="center"/>
    </xf>
    <xf numFmtId="4" fontId="6" fillId="3" borderId="15" xfId="7" applyNumberFormat="1" applyFont="1" applyFill="1" applyBorder="1" applyAlignment="1" applyProtection="1">
      <alignment horizontal="right" vertical="center"/>
    </xf>
    <xf numFmtId="4" fontId="7" fillId="4" borderId="15" xfId="5" applyNumberFormat="1" applyFont="1" applyFill="1" applyBorder="1" applyAlignment="1">
      <alignment horizontal="right" vertical="center"/>
    </xf>
    <xf numFmtId="0" fontId="36" fillId="0" borderId="0" xfId="0" applyFont="1"/>
    <xf numFmtId="17" fontId="36" fillId="0" borderId="0" xfId="0" quotePrefix="1" applyNumberFormat="1" applyFont="1" applyAlignment="1">
      <alignment horizontal="left"/>
    </xf>
    <xf numFmtId="3" fontId="6" fillId="2" borderId="15" xfId="7" applyNumberFormat="1" applyFont="1" applyFill="1" applyBorder="1" applyAlignment="1" applyProtection="1">
      <alignment horizontal="right" vertical="center"/>
    </xf>
    <xf numFmtId="3" fontId="11" fillId="2" borderId="2" xfId="4" applyNumberFormat="1" applyFont="1" applyFill="1" applyBorder="1" applyAlignment="1" applyProtection="1">
      <alignment horizontal="right" vertical="center"/>
    </xf>
    <xf numFmtId="2" fontId="7" fillId="2" borderId="19" xfId="3" applyNumberFormat="1" applyFont="1" applyFill="1" applyBorder="1" applyAlignment="1" applyProtection="1">
      <alignment vertical="center"/>
    </xf>
    <xf numFmtId="4" fontId="10" fillId="3" borderId="2" xfId="5" applyNumberFormat="1" applyFont="1" applyBorder="1" applyAlignment="1">
      <alignment horizontal="right" vertical="center"/>
    </xf>
    <xf numFmtId="4" fontId="10" fillId="3" borderId="20" xfId="5" applyNumberFormat="1" applyFont="1" applyBorder="1" applyAlignment="1">
      <alignment horizontal="right" vertical="center"/>
    </xf>
    <xf numFmtId="4" fontId="0" fillId="0" borderId="36" xfId="39" applyFont="1" applyBorder="1"/>
    <xf numFmtId="3" fontId="11" fillId="2" borderId="15" xfId="4" applyNumberFormat="1" applyFont="1" applyFill="1" applyBorder="1" applyAlignment="1" applyProtection="1">
      <alignment horizontal="right" vertical="center"/>
    </xf>
    <xf numFmtId="3" fontId="6" fillId="2" borderId="15" xfId="4" applyNumberFormat="1" applyFont="1" applyFill="1" applyBorder="1" applyAlignment="1" applyProtection="1">
      <alignment horizontal="right" vertical="center"/>
    </xf>
    <xf numFmtId="3" fontId="15" fillId="3" borderId="15" xfId="5" applyNumberFormat="1" applyFont="1" applyBorder="1" applyAlignment="1">
      <alignment horizontal="right" vertical="center"/>
    </xf>
    <xf numFmtId="0" fontId="2" fillId="0" borderId="0" xfId="1" applyFont="1" applyAlignment="1">
      <alignment horizontal="left" vertical="center"/>
    </xf>
    <xf numFmtId="4" fontId="11" fillId="12" borderId="9" xfId="44" applyNumberFormat="1" applyFont="1" applyFill="1" applyBorder="1" applyAlignment="1">
      <alignment horizontal="right" vertical="center"/>
    </xf>
    <xf numFmtId="2" fontId="11" fillId="2" borderId="15" xfId="4" applyNumberFormat="1" applyFont="1" applyFill="1" applyBorder="1" applyAlignment="1" applyProtection="1">
      <alignment horizontal="right" vertical="center"/>
    </xf>
    <xf numFmtId="2" fontId="11" fillId="2" borderId="15" xfId="7" applyNumberFormat="1" applyFont="1" applyFill="1" applyBorder="1" applyAlignment="1" applyProtection="1">
      <alignment horizontal="right" vertical="center"/>
    </xf>
    <xf numFmtId="2" fontId="6" fillId="2" borderId="15" xfId="7" applyNumberFormat="1" applyFont="1" applyFill="1" applyBorder="1" applyAlignment="1" applyProtection="1">
      <alignment horizontal="right" vertical="center"/>
    </xf>
    <xf numFmtId="2" fontId="5" fillId="3" borderId="15" xfId="5" applyNumberFormat="1" applyFont="1" applyBorder="1" applyAlignment="1">
      <alignment horizontal="right" vertical="center"/>
    </xf>
    <xf numFmtId="2" fontId="5" fillId="3" borderId="15" xfId="5" applyNumberFormat="1" applyFont="1" applyFill="1" applyBorder="1" applyAlignment="1">
      <alignment horizontal="right" vertical="center"/>
    </xf>
    <xf numFmtId="2" fontId="5" fillId="4" borderId="15" xfId="5" applyNumberFormat="1" applyFont="1" applyFill="1" applyBorder="1" applyAlignment="1">
      <alignment horizontal="right" vertical="center"/>
    </xf>
    <xf numFmtId="4" fontId="11" fillId="2" borderId="2" xfId="4" applyNumberFormat="1" applyFont="1" applyFill="1" applyBorder="1" applyAlignment="1" applyProtection="1">
      <alignment horizontal="right" vertical="center"/>
    </xf>
    <xf numFmtId="4" fontId="11" fillId="12" borderId="2" xfId="44" applyNumberFormat="1" applyFont="1" applyFill="1" applyBorder="1" applyAlignment="1">
      <alignment horizontal="right" vertical="center"/>
    </xf>
    <xf numFmtId="4" fontId="11" fillId="12" borderId="15" xfId="44" applyNumberFormat="1" applyFont="1" applyFill="1" applyBorder="1" applyAlignment="1">
      <alignment horizontal="right" vertical="center"/>
    </xf>
    <xf numFmtId="2" fontId="7" fillId="2" borderId="46" xfId="3" applyNumberFormat="1" applyFont="1" applyFill="1" applyBorder="1" applyAlignment="1">
      <alignment horizontal="center" vertical="center"/>
    </xf>
    <xf numFmtId="2" fontId="7" fillId="2" borderId="47" xfId="3" applyNumberFormat="1" applyFont="1" applyFill="1" applyBorder="1" applyAlignment="1">
      <alignment horizontal="center" vertical="center"/>
    </xf>
    <xf numFmtId="2" fontId="7" fillId="2" borderId="48" xfId="3" applyNumberFormat="1" applyFont="1" applyFill="1" applyBorder="1" applyAlignment="1">
      <alignment vertical="center"/>
    </xf>
    <xf numFmtId="2" fontId="7" fillId="2" borderId="49" xfId="3" applyNumberFormat="1" applyFont="1" applyFill="1" applyBorder="1" applyAlignment="1" applyProtection="1">
      <alignment vertical="center"/>
    </xf>
    <xf numFmtId="2" fontId="7" fillId="2" borderId="29" xfId="3" applyNumberFormat="1" applyFont="1" applyFill="1" applyBorder="1" applyAlignment="1" applyProtection="1">
      <alignment vertical="center"/>
    </xf>
    <xf numFmtId="2" fontId="5" fillId="2" borderId="31" xfId="3" applyNumberFormat="1" applyFont="1" applyFill="1" applyBorder="1" applyAlignment="1" applyProtection="1">
      <alignment horizontal="left" vertical="center" indent="2"/>
    </xf>
    <xf numFmtId="0" fontId="5" fillId="2" borderId="31" xfId="8" applyFont="1" applyFill="1" applyBorder="1" applyAlignment="1">
      <alignment horizontal="left" vertical="center" indent="5"/>
    </xf>
    <xf numFmtId="0" fontId="5" fillId="2" borderId="31" xfId="8" applyFont="1" applyFill="1" applyBorder="1" applyAlignment="1">
      <alignment horizontal="left" vertical="center" wrapText="1" indent="5"/>
    </xf>
    <xf numFmtId="0" fontId="5" fillId="4" borderId="31" xfId="9" applyFont="1" applyFill="1" applyBorder="1" applyAlignment="1">
      <alignment horizontal="left" vertical="center" indent="2"/>
    </xf>
    <xf numFmtId="2" fontId="7" fillId="4" borderId="31" xfId="3" applyNumberFormat="1" applyFont="1" applyFill="1" applyBorder="1" applyAlignment="1" applyProtection="1">
      <alignment vertical="center"/>
    </xf>
    <xf numFmtId="0" fontId="5" fillId="4" borderId="31" xfId="9" applyFont="1" applyFill="1" applyBorder="1" applyAlignment="1">
      <alignment horizontal="left" vertical="center" wrapText="1" indent="2"/>
    </xf>
    <xf numFmtId="2" fontId="7" fillId="2" borderId="31" xfId="3" quotePrefix="1" applyNumberFormat="1" applyFont="1" applyFill="1" applyBorder="1" applyAlignment="1" applyProtection="1">
      <alignment horizontal="left" vertical="center"/>
    </xf>
    <xf numFmtId="2" fontId="6" fillId="2" borderId="31" xfId="3" applyNumberFormat="1" applyFont="1" applyFill="1" applyBorder="1" applyAlignment="1" applyProtection="1">
      <alignment horizontal="left" vertical="center" indent="2"/>
    </xf>
    <xf numFmtId="2" fontId="7" fillId="2" borderId="31" xfId="3" applyNumberFormat="1" applyFont="1" applyFill="1" applyBorder="1" applyAlignment="1" applyProtection="1">
      <alignment vertical="center"/>
    </xf>
    <xf numFmtId="2" fontId="5" fillId="4" borderId="31" xfId="3" applyNumberFormat="1" applyFont="1" applyFill="1" applyBorder="1" applyAlignment="1" applyProtection="1">
      <alignment horizontal="left" vertical="center" indent="2"/>
    </xf>
    <xf numFmtId="2" fontId="5" fillId="2" borderId="31" xfId="3" applyNumberFormat="1" applyFont="1" applyFill="1" applyBorder="1" applyAlignment="1" applyProtection="1">
      <alignment horizontal="left" vertical="center" wrapText="1" indent="2"/>
    </xf>
    <xf numFmtId="2" fontId="7" fillId="2" borderId="31" xfId="3" applyNumberFormat="1" applyFont="1" applyFill="1" applyBorder="1" applyAlignment="1">
      <alignment vertical="center"/>
    </xf>
    <xf numFmtId="2" fontId="7" fillId="4" borderId="33" xfId="3" applyNumberFormat="1" applyFont="1" applyFill="1" applyBorder="1" applyAlignment="1" applyProtection="1">
      <alignment horizontal="left" vertical="center" indent="2"/>
    </xf>
    <xf numFmtId="4" fontId="11" fillId="12" borderId="47" xfId="44" applyNumberFormat="1" applyFont="1" applyFill="1" applyBorder="1" applyAlignment="1">
      <alignment horizontal="right" vertical="center"/>
    </xf>
    <xf numFmtId="4" fontId="11" fillId="13" borderId="50" xfId="4" applyNumberFormat="1" applyFont="1" applyFill="1" applyBorder="1" applyAlignment="1" applyProtection="1">
      <alignment horizontal="right" vertical="center"/>
    </xf>
    <xf numFmtId="4" fontId="6" fillId="13" borderId="50" xfId="7" applyNumberFormat="1" applyFont="1" applyFill="1" applyBorder="1" applyAlignment="1" applyProtection="1">
      <alignment horizontal="right" vertical="center"/>
    </xf>
    <xf numFmtId="0" fontId="6" fillId="4" borderId="35" xfId="7" applyNumberFormat="1" applyFont="1" applyFill="1" applyBorder="1" applyAlignment="1" applyProtection="1">
      <alignment horizontal="right" vertical="center"/>
    </xf>
    <xf numFmtId="2" fontId="7" fillId="2" borderId="29" xfId="3" quotePrefix="1" applyNumberFormat="1" applyFont="1" applyFill="1" applyBorder="1" applyAlignment="1">
      <alignment horizontal="left" vertical="center"/>
    </xf>
    <xf numFmtId="0" fontId="5" fillId="2" borderId="31" xfId="3" applyFont="1" applyFill="1" applyBorder="1" applyAlignment="1">
      <alignment vertical="center"/>
    </xf>
    <xf numFmtId="0" fontId="5" fillId="4" borderId="31" xfId="3" applyFont="1" applyFill="1" applyBorder="1" applyAlignment="1">
      <alignment vertical="center"/>
    </xf>
    <xf numFmtId="2" fontId="7" fillId="2" borderId="31" xfId="3" applyNumberFormat="1" applyFont="1" applyFill="1" applyBorder="1" applyAlignment="1" applyProtection="1">
      <alignment horizontal="left" vertical="center"/>
    </xf>
    <xf numFmtId="2" fontId="7" fillId="4" borderId="31" xfId="3" applyNumberFormat="1" applyFont="1" applyFill="1" applyBorder="1" applyAlignment="1" applyProtection="1">
      <alignment horizontal="left" vertical="center"/>
    </xf>
    <xf numFmtId="2" fontId="7" fillId="4" borderId="51" xfId="3" applyNumberFormat="1" applyFont="1" applyFill="1" applyBorder="1" applyAlignment="1" applyProtection="1">
      <alignment horizontal="left" vertical="center"/>
    </xf>
    <xf numFmtId="0" fontId="11" fillId="4" borderId="33" xfId="0" applyFont="1" applyFill="1" applyBorder="1"/>
    <xf numFmtId="4" fontId="6" fillId="2" borderId="50" xfId="4" applyNumberFormat="1" applyFont="1" applyFill="1" applyBorder="1" applyAlignment="1" applyProtection="1">
      <alignment horizontal="left" vertical="center"/>
    </xf>
    <xf numFmtId="4" fontId="6" fillId="13" borderId="50" xfId="4" applyNumberFormat="1" applyFont="1" applyFill="1" applyBorder="1" applyAlignment="1" applyProtection="1">
      <alignment horizontal="right" vertical="center"/>
    </xf>
    <xf numFmtId="0" fontId="0" fillId="0" borderId="0" xfId="0" applyFont="1"/>
    <xf numFmtId="0" fontId="4" fillId="0" borderId="0" xfId="10" applyNumberFormat="1" applyFont="1" applyFill="1" applyBorder="1" applyAlignment="1" applyProtection="1"/>
    <xf numFmtId="0" fontId="6" fillId="13" borderId="50" xfId="7" applyNumberFormat="1" applyFont="1" applyFill="1" applyBorder="1" applyAlignment="1" applyProtection="1">
      <alignment horizontal="right" vertical="center"/>
    </xf>
    <xf numFmtId="4" fontId="11" fillId="2" borderId="15" xfId="3" applyNumberFormat="1" applyFont="1" applyFill="1" applyBorder="1" applyAlignment="1">
      <alignment horizontal="right" vertical="center"/>
    </xf>
    <xf numFmtId="4" fontId="6" fillId="2" borderId="50" xfId="7" applyNumberFormat="1" applyFont="1" applyFill="1" applyBorder="1" applyAlignment="1" applyProtection="1">
      <alignment horizontal="left" vertical="top" wrapText="1"/>
    </xf>
    <xf numFmtId="4" fontId="6" fillId="2" borderId="50" xfId="7" applyNumberFormat="1" applyFont="1" applyFill="1" applyBorder="1" applyAlignment="1" applyProtection="1">
      <alignment horizontal="left" vertical="center"/>
    </xf>
    <xf numFmtId="165" fontId="6" fillId="2" borderId="50" xfId="7" applyNumberFormat="1" applyFont="1" applyFill="1" applyBorder="1" applyAlignment="1" applyProtection="1">
      <alignment horizontal="left" vertical="center"/>
    </xf>
    <xf numFmtId="2" fontId="0" fillId="4" borderId="27" xfId="10" applyNumberFormat="1" applyFont="1" applyFill="1" applyBorder="1" applyAlignment="1" applyProtection="1"/>
    <xf numFmtId="2" fontId="11" fillId="4" borderId="56" xfId="3" applyNumberFormat="1" applyFont="1" applyFill="1" applyBorder="1" applyAlignment="1" applyProtection="1">
      <alignment horizontal="left" vertical="center"/>
    </xf>
    <xf numFmtId="2" fontId="6" fillId="4" borderId="45" xfId="3" applyNumberFormat="1" applyFont="1" applyFill="1" applyBorder="1" applyAlignment="1" applyProtection="1">
      <alignment horizontal="left" vertical="center"/>
    </xf>
    <xf numFmtId="4" fontId="11" fillId="12" borderId="18" xfId="44" applyNumberFormat="1" applyFont="1" applyFill="1" applyBorder="1" applyAlignment="1">
      <alignment horizontal="right" vertical="center"/>
    </xf>
    <xf numFmtId="0" fontId="0" fillId="4" borderId="18" xfId="10" applyNumberFormat="1" applyFont="1" applyFill="1" applyBorder="1" applyAlignment="1" applyProtection="1">
      <alignment horizontal="right"/>
    </xf>
    <xf numFmtId="4" fontId="6" fillId="13" borderId="50" xfId="3" applyNumberFormat="1" applyFont="1" applyFill="1" applyBorder="1" applyAlignment="1">
      <alignment horizontal="right" vertical="center"/>
    </xf>
    <xf numFmtId="4" fontId="6" fillId="13" borderId="53" xfId="3" applyNumberFormat="1" applyFont="1" applyFill="1" applyBorder="1" applyAlignment="1" applyProtection="1">
      <alignment horizontal="right" vertical="center"/>
    </xf>
    <xf numFmtId="4" fontId="39" fillId="13" borderId="53" xfId="3" applyNumberFormat="1" applyFont="1" applyFill="1" applyBorder="1" applyAlignment="1" applyProtection="1">
      <alignment horizontal="right" vertical="center"/>
    </xf>
    <xf numFmtId="4" fontId="39" fillId="13" borderId="50" xfId="3" applyNumberFormat="1" applyFont="1" applyFill="1" applyBorder="1" applyAlignment="1">
      <alignment horizontal="right" vertical="center"/>
    </xf>
    <xf numFmtId="4" fontId="39" fillId="13" borderId="54" xfId="3" applyNumberFormat="1" applyFont="1" applyFill="1" applyBorder="1" applyAlignment="1">
      <alignment horizontal="right" vertical="center"/>
    </xf>
    <xf numFmtId="4" fontId="6" fillId="13" borderId="52" xfId="5" applyNumberFormat="1" applyFont="1" applyFill="1" applyBorder="1" applyAlignment="1">
      <alignment horizontal="right" vertical="center"/>
    </xf>
    <xf numFmtId="0" fontId="4" fillId="13" borderId="35" xfId="10" applyNumberFormat="1" applyFont="1" applyFill="1" applyBorder="1" applyAlignment="1" applyProtection="1"/>
    <xf numFmtId="166" fontId="6" fillId="2" borderId="15" xfId="7" applyNumberFormat="1" applyFont="1" applyFill="1" applyBorder="1" applyAlignment="1" applyProtection="1">
      <alignment horizontal="right" vertical="center"/>
    </xf>
    <xf numFmtId="0" fontId="42" fillId="0" borderId="0" xfId="0" applyFont="1"/>
    <xf numFmtId="3" fontId="11" fillId="12" borderId="10" xfId="44" applyNumberFormat="1" applyFont="1" applyFill="1" applyBorder="1" applyAlignment="1">
      <alignment horizontal="right" vertical="center"/>
    </xf>
    <xf numFmtId="3" fontId="11" fillId="2" borderId="3" xfId="4" applyNumberFormat="1" applyFont="1" applyFill="1" applyBorder="1" applyAlignment="1" applyProtection="1">
      <alignment horizontal="right" vertical="center"/>
    </xf>
    <xf numFmtId="3" fontId="6" fillId="2" borderId="22" xfId="7" applyNumberFormat="1" applyFont="1" applyFill="1" applyBorder="1" applyAlignment="1" applyProtection="1">
      <alignment horizontal="right" vertical="center"/>
    </xf>
    <xf numFmtId="3" fontId="11" fillId="2" borderId="16" xfId="4" applyNumberFormat="1" applyFont="1" applyFill="1" applyBorder="1" applyAlignment="1" applyProtection="1">
      <alignment horizontal="right" vertical="center"/>
    </xf>
    <xf numFmtId="3" fontId="6" fillId="2" borderId="16" xfId="7" applyNumberFormat="1" applyFont="1" applyFill="1" applyBorder="1" applyAlignment="1" applyProtection="1">
      <alignment horizontal="right" vertical="center"/>
    </xf>
    <xf numFmtId="3" fontId="6" fillId="2" borderId="16" xfId="4" applyNumberFormat="1" applyFont="1" applyFill="1" applyBorder="1" applyAlignment="1" applyProtection="1">
      <alignment horizontal="right" vertical="center"/>
    </xf>
    <xf numFmtId="2" fontId="7" fillId="2" borderId="5" xfId="39" applyNumberFormat="1" applyFont="1" applyFill="1" applyBorder="1" applyAlignment="1" applyProtection="1">
      <alignment horizontal="center" vertical="center"/>
    </xf>
    <xf numFmtId="2" fontId="7" fillId="2" borderId="44" xfId="39" applyNumberFormat="1" applyFont="1" applyFill="1" applyBorder="1" applyAlignment="1" applyProtection="1">
      <alignment horizontal="center" vertical="center"/>
    </xf>
    <xf numFmtId="4" fontId="35" fillId="11" borderId="41" xfId="39" applyFont="1" applyFill="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26" fillId="0" borderId="0" xfId="3" applyFont="1" applyBorder="1" applyAlignment="1">
      <alignment horizontal="left" vertical="top" wrapText="1"/>
    </xf>
    <xf numFmtId="0" fontId="2" fillId="0" borderId="0" xfId="1" applyFont="1" applyAlignment="1">
      <alignment horizontal="left" vertical="center"/>
    </xf>
    <xf numFmtId="2" fontId="7" fillId="2" borderId="5" xfId="3" applyNumberFormat="1" applyFont="1" applyFill="1" applyBorder="1" applyAlignment="1" applyProtection="1">
      <alignment horizontal="center" vertical="center"/>
    </xf>
    <xf numFmtId="2" fontId="7" fillId="2" borderId="6" xfId="3" applyNumberFormat="1" applyFont="1" applyFill="1" applyBorder="1" applyAlignment="1" applyProtection="1">
      <alignment horizontal="center" vertical="center"/>
    </xf>
    <xf numFmtId="2" fontId="7" fillId="2" borderId="7" xfId="3" applyNumberFormat="1" applyFont="1" applyFill="1" applyBorder="1" applyAlignment="1" applyProtection="1">
      <alignment horizontal="center" vertical="center"/>
    </xf>
    <xf numFmtId="4" fontId="24" fillId="2" borderId="29" xfId="3" applyNumberFormat="1" applyFont="1" applyFill="1" applyBorder="1" applyAlignment="1">
      <alignment horizontal="right" vertical="center"/>
    </xf>
    <xf numFmtId="0" fontId="0" fillId="0" borderId="30" xfId="0" applyBorder="1" applyAlignment="1">
      <alignment horizontal="right" vertical="center"/>
    </xf>
    <xf numFmtId="4" fontId="24" fillId="2" borderId="31" xfId="3" applyNumberFormat="1" applyFont="1" applyFill="1" applyBorder="1" applyAlignment="1">
      <alignment horizontal="right" vertical="center"/>
    </xf>
    <xf numFmtId="4" fontId="24" fillId="2" borderId="32" xfId="3" applyNumberFormat="1" applyFont="1" applyFill="1" applyBorder="1" applyAlignment="1">
      <alignment horizontal="right" vertical="center"/>
    </xf>
    <xf numFmtId="4" fontId="24" fillId="2" borderId="31" xfId="3" applyNumberFormat="1" applyFont="1" applyFill="1" applyBorder="1" applyAlignment="1">
      <alignment horizontal="right" vertical="center" wrapText="1"/>
    </xf>
    <xf numFmtId="0" fontId="0" fillId="0" borderId="32" xfId="0" applyBorder="1" applyAlignment="1">
      <alignment horizontal="right" vertical="center" wrapText="1"/>
    </xf>
    <xf numFmtId="4" fontId="24" fillId="2" borderId="33" xfId="3" applyNumberFormat="1" applyFont="1" applyFill="1" applyBorder="1" applyAlignment="1">
      <alignment horizontal="right" vertical="center"/>
    </xf>
    <xf numFmtId="4" fontId="24" fillId="2" borderId="34" xfId="3" applyNumberFormat="1" applyFont="1" applyFill="1" applyBorder="1" applyAlignment="1">
      <alignment horizontal="right" vertical="center"/>
    </xf>
    <xf numFmtId="4" fontId="6" fillId="2" borderId="54" xfId="7" applyNumberFormat="1" applyFont="1" applyFill="1" applyBorder="1" applyAlignment="1" applyProtection="1">
      <alignment horizontal="left" vertical="center" wrapText="1"/>
    </xf>
    <xf numFmtId="4" fontId="6" fillId="2" borderId="55" xfId="7" applyNumberFormat="1" applyFont="1" applyFill="1" applyBorder="1" applyAlignment="1" applyProtection="1">
      <alignment horizontal="left" vertical="center"/>
    </xf>
    <xf numFmtId="4" fontId="6" fillId="2" borderId="53" xfId="7" applyNumberFormat="1" applyFont="1" applyFill="1" applyBorder="1" applyAlignment="1" applyProtection="1">
      <alignment horizontal="left" vertical="center"/>
    </xf>
    <xf numFmtId="0" fontId="6" fillId="4" borderId="15" xfId="7" applyNumberFormat="1" applyFont="1" applyFill="1" applyBorder="1" applyAlignment="1" applyProtection="1">
      <alignment horizontal="right" vertical="center"/>
    </xf>
  </cellXfs>
  <cellStyles count="48">
    <cellStyle name="2x indented GHG Textfiels" xfId="9"/>
    <cellStyle name="5x indented GHG Textfiels" xfId="8"/>
    <cellStyle name="5x indented GHG Textfiels 2" xfId="11"/>
    <cellStyle name="AggblueBoldCels" xfId="12"/>
    <cellStyle name="AggblueCels" xfId="13"/>
    <cellStyle name="AggblueCels_1x" xfId="7"/>
    <cellStyle name="AggblueCels_bold_T2x" xfId="4"/>
    <cellStyle name="AggBoldCells" xfId="14"/>
    <cellStyle name="AggCels" xfId="15"/>
    <cellStyle name="AggGreen" xfId="16"/>
    <cellStyle name="AggGreen12" xfId="17"/>
    <cellStyle name="AggOrange" xfId="18"/>
    <cellStyle name="AggOrange9" xfId="19"/>
    <cellStyle name="AggOrangeLB_2x" xfId="20"/>
    <cellStyle name="AggOrangeLBorder" xfId="21"/>
    <cellStyle name="AggOrangeRBorder" xfId="22"/>
    <cellStyle name="Bold GHG Numbers (0.00)" xfId="41"/>
    <cellStyle name="Constants" xfId="2"/>
    <cellStyle name="CustomCellsOrange" xfId="23"/>
    <cellStyle name="CustomizationCells" xfId="24"/>
    <cellStyle name="CustomizationGreenCells" xfId="25"/>
    <cellStyle name="DocBox_EmptyRow" xfId="26"/>
    <cellStyle name="Empty_B_border" xfId="10"/>
    <cellStyle name="Empty_L_border" xfId="6"/>
    <cellStyle name="Headline" xfId="1"/>
    <cellStyle name="InputCells" xfId="27"/>
    <cellStyle name="InputCells12" xfId="28"/>
    <cellStyle name="IntCells" xfId="29"/>
    <cellStyle name="KP_thin_border_dark_grey" xfId="30"/>
    <cellStyle name="Normal" xfId="0" builtinId="0"/>
    <cellStyle name="Normal 2" xfId="31"/>
    <cellStyle name="Normal 3" xfId="40"/>
    <cellStyle name="Normal 4" xfId="45"/>
    <cellStyle name="Normal 5" xfId="46"/>
    <cellStyle name="Normal GHG Numbers (0.00)" xfId="32"/>
    <cellStyle name="Normal GHG Textfiels Bold" xfId="33"/>
    <cellStyle name="Normal GHG whole table" xfId="34"/>
    <cellStyle name="Normal GHG-Shade" xfId="5"/>
    <cellStyle name="Normal GHG-Shade 2" xfId="35"/>
    <cellStyle name="Normál_Munka1" xfId="36"/>
    <cellStyle name="Pattern" xfId="42"/>
    <cellStyle name="Percentagem 2" xfId="47"/>
    <cellStyle name="Shade" xfId="37"/>
    <cellStyle name="Standard 2" xfId="39"/>
    <cellStyle name="Standard 3" xfId="43"/>
    <cellStyle name="TableStyleLight1" xfId="44"/>
    <cellStyle name="Гиперссылка" xfId="38"/>
    <cellStyle name="Обычный_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padfs02\areareservada\DGA_DCLIMA\DMMC\CELE\REA%20-%20Relatorios%20Emiss&#245;es%20Anuais%202013-2020\REA%20Tool%20-%20UBA\AERTool%20original%20-%20REA%202014%20-%202&#170;%20%20tentativa\AggregatedData\NER%20table%20Interface%20V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NFCCC\CRFReporter2\Template\FromCustomer\LULUCF%20module%20-%20v%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olfgang\c\temphold\TMPL_R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gram%20Files\UNFCCC\CRF%20Reporter\CRFReport-templateK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hobos\sepa\Documents%20and%20Settings\ricardo.CLASUS\Defini&#231;&#245;es%20locais\Temporary%20Internet%20Files\OLK73\An&#225;liseAle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Ivo\AppData\Local\Temp\Temp3_Revised_Guidelines_documents.zip\Revised_Guidelines_documents\CRF%20Reporter%20n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ernandez\Downloads\set_3_cross-sectoral_final_16no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Contents"/>
      <sheetName val="b_Guidelines &amp; conditions"/>
      <sheetName val="A_InstallationData"/>
      <sheetName val="B_PartialCessation"/>
      <sheetName val="C_StartingDate"/>
      <sheetName val="D_Emissions"/>
      <sheetName val="E_EnergyFlows"/>
      <sheetName val="F_ProductBM"/>
      <sheetName val="G_Fall-back"/>
      <sheetName val="H_SpecialBM"/>
      <sheetName val="I_MSspecific"/>
      <sheetName val="J_Comments"/>
      <sheetName val="K_Summary"/>
      <sheetName val="NERTableInterface"/>
      <sheetName val="EUwideConstants"/>
      <sheetName val="MSParameters"/>
      <sheetName val="Translations"/>
      <sheetName val="Version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64">
          <cell r="J264" t="str">
            <v/>
          </cell>
        </row>
      </sheetData>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A Data"/>
      <sheetName val="E&amp;D Drivers"/>
      <sheetName val="AGR_Fuels"/>
      <sheetName val="AGR"/>
      <sheetName val="RES_Fuels"/>
      <sheetName val="RH1"/>
      <sheetName val="RH2"/>
      <sheetName val="RH3"/>
      <sheetName val="RH4"/>
      <sheetName val="RC1"/>
      <sheetName val="RC2"/>
      <sheetName val="RC3"/>
      <sheetName val="RC4"/>
      <sheetName val="RHW"/>
      <sheetName val="RRF"/>
      <sheetName val="RCW"/>
      <sheetName val="RCD"/>
      <sheetName val="RK1"/>
      <sheetName val="RK2"/>
      <sheetName val="RK3"/>
      <sheetName val="RK4"/>
      <sheetName val="RDW"/>
      <sheetName val="RME"/>
      <sheetName val="RL1"/>
      <sheetName val="RL2"/>
      <sheetName val="RL3"/>
      <sheetName val="RL4"/>
      <sheetName val="COM_Fuels"/>
      <sheetName val="CH1"/>
      <sheetName val="CH2"/>
      <sheetName val="CH3"/>
      <sheetName val="CH4"/>
      <sheetName val="CC1"/>
      <sheetName val="CC2"/>
      <sheetName val="CC3"/>
      <sheetName val="CC4"/>
      <sheetName val="CHW"/>
      <sheetName val="CAA"/>
      <sheetName val="CLA"/>
      <sheetName val="ElastPar"/>
      <sheetName val="Conversion Factors"/>
      <sheetName val="Intro"/>
      <sheetName val="TechRep"/>
      <sheetName val="Other_HYDRO"/>
      <sheetName val="Other_NUCL"/>
      <sheetName val="Other_THERM"/>
      <sheetName val="Other_CHP"/>
      <sheetName val="Other_RENEW"/>
      <sheetName val="Other_HEAT"/>
      <sheetName val="ELC_FUELS"/>
      <sheetName val="ELC"/>
      <sheetName val="HEAT"/>
      <sheetName val="CHP"/>
      <sheetName val="ELC_EMI"/>
      <sheetName val="Constant Table"/>
      <sheetName val="ANS_ITEMS_DEL"/>
      <sheetName val="ANS_ITEMS"/>
      <sheetName val="ANS_TIDDATA"/>
      <sheetName val="ANS_TSDATA"/>
    </sheetNames>
    <sheetDataSet>
      <sheetData sheetId="0" refreshError="1"/>
      <sheetData sheetId="1" refreshError="1"/>
      <sheetData sheetId="2" refreshError="1">
        <row r="2">
          <cell r="A2" t="str">
            <v>^FI_ST: TCH, PRC</v>
          </cell>
        </row>
      </sheetData>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NIR-1"/>
      <sheetName val="NIR-2"/>
      <sheetName val="NIR-3"/>
      <sheetName val="5(KP)"/>
      <sheetName val="5(KP-I)A.1.1"/>
      <sheetName val="5(KP-I)A.1.2"/>
      <sheetName val="5(KP-I)A.1.3"/>
      <sheetName val="5(KP-I)A.2."/>
      <sheetName val="5(KP-I)A.2.1"/>
      <sheetName val="5(KP-I)B.1"/>
      <sheetName val="5(KP-I)B.2"/>
      <sheetName val="5(KP-I)B.3"/>
      <sheetName val="5(KP-I)B.4"/>
      <sheetName val="5(KP-II)1"/>
      <sheetName val="5(KP-II)2"/>
      <sheetName val="5(KP-II)3"/>
      <sheetName val="5(KP-II)4"/>
      <sheetName val="5(KP-II)5"/>
      <sheetName val="Accounting"/>
      <sheetName val="ReporterHelpSheet"/>
    </sheetNames>
    <sheetDataSet>
      <sheetData sheetId="0"/>
      <sheetData sheetId="1"/>
      <sheetData sheetId="2"/>
      <sheetData sheetId="3">
        <row r="8">
          <cell r="C8" t="str">
            <v>Conversion to forest land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1"/>
      <sheetName val="2"/>
      <sheetName val="2_1"/>
      <sheetName val="3"/>
      <sheetName val="Dados_Grafs"/>
      <sheetName val="Tabela_CFC_HCFC"/>
      <sheetName val="Tabela_HFC"/>
      <sheetName val="Equip_Crit1"/>
      <sheetName val="ODP_GWP"/>
      <sheetName val="Equi_Pot"/>
      <sheetName val="Equi_Ano"/>
      <sheetName val="Equip_Tipo"/>
      <sheetName val="ODP_CC"/>
      <sheetName val="GWP_CC"/>
      <sheetName val="COP_CC"/>
      <sheetName val="Equip_CC_Crono"/>
      <sheetName val="Pot_CC"/>
      <sheetName val="PotEsp_CC"/>
      <sheetName val="TipoFR"/>
      <sheetName val="TipoFR (2)"/>
      <sheetName val="Equip_CC_CargaEsp"/>
    </sheetNames>
    <sheetDataSet>
      <sheetData sheetId="0">
        <row r="113">
          <cell r="A113" t="str">
            <v>"Chiller" de compressão água-água</v>
          </cell>
        </row>
        <row r="114">
          <cell r="A114" t="str">
            <v>"Chiller" de compressão ar-água</v>
          </cell>
        </row>
        <row r="115">
          <cell r="A115" t="str">
            <v>"Chiller" de absorção</v>
          </cell>
        </row>
        <row r="116">
          <cell r="A116" t="str">
            <v>Outros tipos</v>
          </cell>
        </row>
        <row r="117">
          <cell r="A117" t="str">
            <v>Unidade de expansão directa tipo "roof-top"</v>
          </cell>
        </row>
        <row r="118">
          <cell r="A118" t="str">
            <v>Unidade de expansão directa tipo "split"</v>
          </cell>
        </row>
        <row r="119">
          <cell r="A119" t="str">
            <v>Unidade de expansão directa tipo VRV</v>
          </cell>
        </row>
        <row r="120">
          <cell r="A120" t="str">
            <v>Equipamento reversível (bomba de calor)</v>
          </cell>
        </row>
        <row r="121">
          <cell r="A121" t="str">
            <v>Equipamento não reversível (só arrefecimento)</v>
          </cell>
        </row>
        <row r="123">
          <cell r="A123" t="str">
            <v>Só será detectada uma fuga quando o equipamento deixar de funcionar adequadamente.</v>
          </cell>
        </row>
        <row r="124">
          <cell r="A124" t="str">
            <v>A detecção implica a intervenção da manutenção, que períodicamente verifica a carga dos equipamentos.</v>
          </cell>
        </row>
        <row r="125">
          <cell r="A125" t="str">
            <v>Existe um sistema de detecção de fugas associado a este equipamento mas não está ligado à GTC.</v>
          </cell>
        </row>
        <row r="126">
          <cell r="A126" t="str">
            <v>Existe um sistema de detecção de fugas associado a este equipamento que está ligado à GTC.</v>
          </cell>
        </row>
        <row r="128">
          <cell r="A128" t="str">
            <v>Da responsabilidade exclusiva da empresa que realizou a operação de substituição.</v>
          </cell>
        </row>
        <row r="129">
          <cell r="A129" t="str">
            <v>Entregues para reciclagem, valorização ou destruição pela empresa que realizou a substituição.</v>
          </cell>
        </row>
        <row r="130">
          <cell r="A130" t="str">
            <v>Entregues para reciclagem, valorização ou destruição pelo Centro Comercial.</v>
          </cell>
        </row>
        <row r="131">
          <cell r="A131" t="str">
            <v>Libertado para a atmosfera.</v>
          </cell>
        </row>
        <row r="132">
          <cell r="A132" t="str">
            <v>Desconhecido</v>
          </cell>
        </row>
        <row r="133">
          <cell r="A133" t="str">
            <v>Outro</v>
          </cell>
        </row>
        <row r="135">
          <cell r="A135" t="str">
            <v>Entregues para reciclagem, valorização ou destruição ecológica.</v>
          </cell>
        </row>
        <row r="136">
          <cell r="A136" t="str">
            <v>Libertados para a atmosfera</v>
          </cell>
        </row>
        <row r="137">
          <cell r="A137" t="str">
            <v>Desconheço</v>
          </cell>
        </row>
        <row r="138">
          <cell r="A138" t="str">
            <v>Outro</v>
          </cell>
        </row>
      </sheetData>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5"/>
  <sheetViews>
    <sheetView showGridLines="0" tabSelected="1" zoomScale="85" zoomScaleNormal="85" zoomScaleSheetLayoutView="100" workbookViewId="0">
      <pane xSplit="1" ySplit="6" topLeftCell="D7" activePane="bottomRight" state="frozen"/>
      <selection pane="topRight" activeCell="B1" sqref="B1"/>
      <selection pane="bottomLeft" activeCell="A7" sqref="A7"/>
      <selection pane="bottomRight" activeCell="H18" sqref="H18"/>
    </sheetView>
  </sheetViews>
  <sheetFormatPr defaultColWidth="8" defaultRowHeight="12.75" x14ac:dyDescent="0.2"/>
  <cols>
    <col min="1" max="1" width="45.7109375" customWidth="1"/>
    <col min="2" max="2" width="11.7109375" customWidth="1"/>
    <col min="3" max="3" width="11" customWidth="1"/>
    <col min="4" max="4" width="10.85546875" customWidth="1"/>
    <col min="5" max="5" width="12.7109375" customWidth="1"/>
    <col min="6" max="6" width="11.140625" customWidth="1"/>
    <col min="7" max="9" width="10.28515625" customWidth="1"/>
    <col min="10" max="10" width="11.28515625" customWidth="1"/>
    <col min="11" max="11" width="1.28515625" customWidth="1"/>
    <col min="12" max="12" width="10.85546875" bestFit="1" customWidth="1"/>
    <col min="13" max="13" width="11" bestFit="1" customWidth="1"/>
    <col min="14" max="14" width="3" customWidth="1"/>
  </cols>
  <sheetData>
    <row r="1" spans="1:13" ht="17.25" x14ac:dyDescent="0.25">
      <c r="A1" s="166" t="s">
        <v>0</v>
      </c>
      <c r="B1" s="166"/>
      <c r="C1" s="166"/>
      <c r="D1" s="166"/>
      <c r="E1" s="166"/>
      <c r="J1" s="65" t="s">
        <v>1</v>
      </c>
      <c r="L1" s="153" t="s">
        <v>102</v>
      </c>
    </row>
    <row r="2" spans="1:13" ht="15.75" x14ac:dyDescent="0.2">
      <c r="A2" s="1" t="s">
        <v>2</v>
      </c>
      <c r="J2" s="65" t="s">
        <v>3</v>
      </c>
      <c r="L2" s="81" t="s">
        <v>103</v>
      </c>
    </row>
    <row r="3" spans="1:13" x14ac:dyDescent="0.2">
      <c r="J3" s="65" t="s">
        <v>4</v>
      </c>
      <c r="L3" s="80" t="s">
        <v>87</v>
      </c>
    </row>
    <row r="4" spans="1:13" ht="13.5" thickBot="1" x14ac:dyDescent="0.25">
      <c r="J4" s="2"/>
    </row>
    <row r="5" spans="1:13" ht="48" x14ac:dyDescent="0.2">
      <c r="A5" s="3" t="s">
        <v>5</v>
      </c>
      <c r="B5" s="4" t="s">
        <v>6</v>
      </c>
      <c r="C5" s="4" t="s">
        <v>7</v>
      </c>
      <c r="D5" s="4" t="s">
        <v>8</v>
      </c>
      <c r="E5" s="4" t="s">
        <v>9</v>
      </c>
      <c r="F5" s="4" t="s">
        <v>10</v>
      </c>
      <c r="G5" s="4" t="s">
        <v>11</v>
      </c>
      <c r="H5" s="5" t="s">
        <v>12</v>
      </c>
      <c r="I5" s="4" t="s">
        <v>13</v>
      </c>
      <c r="J5" s="6" t="s">
        <v>14</v>
      </c>
      <c r="L5" s="75" t="s">
        <v>82</v>
      </c>
      <c r="M5" s="75" t="s">
        <v>83</v>
      </c>
    </row>
    <row r="6" spans="1:13" ht="14.25" thickBot="1" x14ac:dyDescent="0.25">
      <c r="A6" s="7" t="s">
        <v>15</v>
      </c>
      <c r="B6" s="167" t="s">
        <v>16</v>
      </c>
      <c r="C6" s="168"/>
      <c r="D6" s="168"/>
      <c r="E6" s="168"/>
      <c r="F6" s="168"/>
      <c r="G6" s="168"/>
      <c r="H6" s="168"/>
      <c r="I6" s="168"/>
      <c r="J6" s="169"/>
      <c r="L6" s="160" t="s">
        <v>85</v>
      </c>
      <c r="M6" s="161"/>
    </row>
    <row r="7" spans="1:13" ht="15.75" thickTop="1" thickBot="1" x14ac:dyDescent="0.25">
      <c r="A7" s="8" t="s">
        <v>17</v>
      </c>
      <c r="B7" s="92">
        <f t="shared" ref="B7:G7" si="0">SUM(B8,B19,B28,B39,B48)</f>
        <v>42087.943280767096</v>
      </c>
      <c r="C7" s="92">
        <f t="shared" si="0"/>
        <v>10632.02880167928</v>
      </c>
      <c r="D7" s="92">
        <f t="shared" si="0"/>
        <v>3252.6936406242958</v>
      </c>
      <c r="E7" s="92">
        <f t="shared" si="0"/>
        <v>2679.2400776602667</v>
      </c>
      <c r="F7" s="92">
        <f t="shared" si="0"/>
        <v>13.88885660378709</v>
      </c>
      <c r="G7" s="92">
        <f t="shared" si="0"/>
        <v>26.188738502987999</v>
      </c>
      <c r="H7" s="92" t="s">
        <v>86</v>
      </c>
      <c r="I7" s="92" t="s">
        <v>86</v>
      </c>
      <c r="J7" s="154">
        <f t="shared" ref="J7:J38" si="1">SUM(B7:I7)</f>
        <v>58691.983395837713</v>
      </c>
      <c r="L7" s="14"/>
      <c r="M7" s="14"/>
    </row>
    <row r="8" spans="1:13" x14ac:dyDescent="0.2">
      <c r="A8" s="84" t="s">
        <v>18</v>
      </c>
      <c r="B8" s="99">
        <f>B9+B15+B18</f>
        <v>45278.585138831797</v>
      </c>
      <c r="C8" s="99">
        <f t="shared" ref="C8:D8" si="2">C9+C15+C18</f>
        <v>431.1852787540526</v>
      </c>
      <c r="D8" s="99">
        <f t="shared" si="2"/>
        <v>500.90877063565159</v>
      </c>
      <c r="E8" s="85"/>
      <c r="F8" s="85"/>
      <c r="G8" s="86"/>
      <c r="H8" s="86"/>
      <c r="I8" s="9"/>
      <c r="J8" s="155">
        <f>SUM(B8:I8)</f>
        <v>46210.679188221504</v>
      </c>
      <c r="K8" s="10"/>
      <c r="L8" s="83">
        <f t="shared" ref="L8:M8" si="3">L9+L15+L18</f>
        <v>22924.095207203256</v>
      </c>
      <c r="M8" s="83">
        <f t="shared" si="3"/>
        <v>23286.583981018248</v>
      </c>
    </row>
    <row r="9" spans="1:13" x14ac:dyDescent="0.2">
      <c r="A9" s="11" t="s">
        <v>19</v>
      </c>
      <c r="B9" s="77">
        <v>44154.91828278816</v>
      </c>
      <c r="C9" s="77">
        <v>336.12137504233505</v>
      </c>
      <c r="D9" s="77">
        <v>497.9091712011446</v>
      </c>
      <c r="E9" s="13"/>
      <c r="F9" s="13"/>
      <c r="G9" s="13"/>
      <c r="H9" s="13"/>
      <c r="I9" s="14"/>
      <c r="J9" s="156">
        <f t="shared" si="1"/>
        <v>44988.948829031637</v>
      </c>
      <c r="K9" s="10"/>
      <c r="L9" s="82">
        <v>21849.502250547921</v>
      </c>
      <c r="M9" s="82">
        <v>23139.446578483719</v>
      </c>
    </row>
    <row r="10" spans="1:13" x14ac:dyDescent="0.2">
      <c r="A10" s="16" t="s">
        <v>20</v>
      </c>
      <c r="B10" s="77">
        <v>16919.002821891063</v>
      </c>
      <c r="C10" s="77">
        <v>13.823097674822883</v>
      </c>
      <c r="D10" s="77">
        <v>123.01434349995924</v>
      </c>
      <c r="E10" s="13"/>
      <c r="F10" s="13"/>
      <c r="G10" s="13"/>
      <c r="H10" s="13"/>
      <c r="I10" s="14"/>
      <c r="J10" s="156">
        <f t="shared" si="1"/>
        <v>17055.840263065846</v>
      </c>
      <c r="K10" s="10"/>
      <c r="L10" s="82">
        <v>16676.82432555671</v>
      </c>
      <c r="M10" s="82">
        <v>379.01593750913526</v>
      </c>
    </row>
    <row r="11" spans="1:13" x14ac:dyDescent="0.2">
      <c r="A11" s="16" t="s">
        <v>21</v>
      </c>
      <c r="B11" s="77">
        <v>7091.1953741194939</v>
      </c>
      <c r="C11" s="77">
        <v>44.910933660571757</v>
      </c>
      <c r="D11" s="77">
        <v>84.944309595145157</v>
      </c>
      <c r="E11" s="13"/>
      <c r="F11" s="13"/>
      <c r="G11" s="13"/>
      <c r="H11" s="13"/>
      <c r="I11" s="14"/>
      <c r="J11" s="156">
        <f t="shared" si="1"/>
        <v>7221.050617375211</v>
      </c>
      <c r="K11" s="10"/>
      <c r="L11" s="82">
        <v>4775.3101102954342</v>
      </c>
      <c r="M11" s="82">
        <v>2445.7405070797768</v>
      </c>
    </row>
    <row r="12" spans="1:13" x14ac:dyDescent="0.2">
      <c r="A12" s="16" t="s">
        <v>22</v>
      </c>
      <c r="B12" s="77">
        <v>16035.656041655642</v>
      </c>
      <c r="C12" s="77">
        <v>27.843078875985238</v>
      </c>
      <c r="D12" s="77">
        <v>144.73956463156426</v>
      </c>
      <c r="E12" s="13"/>
      <c r="F12" s="13"/>
      <c r="G12" s="13"/>
      <c r="H12" s="13"/>
      <c r="I12" s="14"/>
      <c r="J12" s="156">
        <f t="shared" si="1"/>
        <v>16208.238685163191</v>
      </c>
      <c r="K12" s="10"/>
      <c r="L12" s="82">
        <v>397.36781469577716</v>
      </c>
      <c r="M12" s="82">
        <v>15810.870870467414</v>
      </c>
    </row>
    <row r="13" spans="1:13" x14ac:dyDescent="0.2">
      <c r="A13" s="16" t="s">
        <v>23</v>
      </c>
      <c r="B13" s="77">
        <v>4027.087579306557</v>
      </c>
      <c r="C13" s="77">
        <v>249.52993328098745</v>
      </c>
      <c r="D13" s="77">
        <v>144.52762517201467</v>
      </c>
      <c r="E13" s="13"/>
      <c r="F13" s="13"/>
      <c r="G13" s="13"/>
      <c r="H13" s="13"/>
      <c r="I13" s="14"/>
      <c r="J13" s="156">
        <f t="shared" si="1"/>
        <v>4421.1451377595586</v>
      </c>
      <c r="K13" s="10"/>
      <c r="L13" s="82">
        <v>0</v>
      </c>
      <c r="M13" s="82">
        <v>4421.1451377595586</v>
      </c>
    </row>
    <row r="14" spans="1:13" x14ac:dyDescent="0.2">
      <c r="A14" s="16" t="s">
        <v>24</v>
      </c>
      <c r="B14" s="77">
        <v>81.976465815407778</v>
      </c>
      <c r="C14" s="77">
        <v>1.4331549967728636E-2</v>
      </c>
      <c r="D14" s="77">
        <v>0.68332830246130116</v>
      </c>
      <c r="E14" s="13"/>
      <c r="F14" s="13"/>
      <c r="G14" s="13"/>
      <c r="H14" s="13"/>
      <c r="I14" s="14"/>
      <c r="J14" s="156">
        <f t="shared" si="1"/>
        <v>82.674125667836819</v>
      </c>
      <c r="K14" s="10"/>
      <c r="L14" s="82">
        <v>0</v>
      </c>
      <c r="M14" s="82">
        <v>82.674125667836819</v>
      </c>
    </row>
    <row r="15" spans="1:13" x14ac:dyDescent="0.2">
      <c r="A15" s="11" t="s">
        <v>25</v>
      </c>
      <c r="B15" s="77">
        <v>1123.6668560436399</v>
      </c>
      <c r="C15" s="77">
        <v>95.063903711717543</v>
      </c>
      <c r="D15" s="77">
        <v>2.999599434506973</v>
      </c>
      <c r="E15" s="13"/>
      <c r="F15" s="13"/>
      <c r="G15" s="13"/>
      <c r="H15" s="13"/>
      <c r="I15" s="14"/>
      <c r="J15" s="156">
        <f t="shared" si="1"/>
        <v>1221.7303591898644</v>
      </c>
      <c r="K15" s="10"/>
      <c r="L15" s="82">
        <v>1074.5929566553352</v>
      </c>
      <c r="M15" s="82">
        <v>147.13740253452909</v>
      </c>
    </row>
    <row r="16" spans="1:13" x14ac:dyDescent="0.2">
      <c r="A16" s="16" t="s">
        <v>26</v>
      </c>
      <c r="B16" s="77">
        <v>0</v>
      </c>
      <c r="C16" s="77">
        <v>8.6470199999999995</v>
      </c>
      <c r="D16" s="77">
        <v>0</v>
      </c>
      <c r="E16" s="13"/>
      <c r="F16" s="13"/>
      <c r="G16" s="13"/>
      <c r="H16" s="13"/>
      <c r="I16" s="14"/>
      <c r="J16" s="156">
        <f t="shared" si="1"/>
        <v>8.6470199999999995</v>
      </c>
      <c r="K16" s="10"/>
      <c r="L16" s="82">
        <v>7.6056281307598885</v>
      </c>
      <c r="M16" s="82">
        <v>1.041391869240111</v>
      </c>
    </row>
    <row r="17" spans="1:13" ht="24" x14ac:dyDescent="0.2">
      <c r="A17" s="17" t="s">
        <v>27</v>
      </c>
      <c r="B17" s="77">
        <v>1123.6668560436399</v>
      </c>
      <c r="C17" s="77">
        <v>86.416883711717546</v>
      </c>
      <c r="D17" s="77">
        <v>2.999599434506973</v>
      </c>
      <c r="E17" s="13"/>
      <c r="F17" s="13"/>
      <c r="G17" s="13"/>
      <c r="H17" s="13"/>
      <c r="I17" s="14"/>
      <c r="J17" s="156">
        <f t="shared" si="1"/>
        <v>1213.0833391898643</v>
      </c>
      <c r="K17" s="10"/>
      <c r="L17" s="82">
        <v>1066.9873285245753</v>
      </c>
      <c r="M17" s="82">
        <v>146.09601066528899</v>
      </c>
    </row>
    <row r="18" spans="1:13" ht="13.5" x14ac:dyDescent="0.2">
      <c r="A18" s="18" t="s">
        <v>28</v>
      </c>
      <c r="B18" s="77">
        <v>0</v>
      </c>
      <c r="C18" s="13"/>
      <c r="D18" s="13"/>
      <c r="E18" s="13"/>
      <c r="F18" s="13"/>
      <c r="G18" s="13"/>
      <c r="H18" s="13"/>
      <c r="I18" s="14"/>
      <c r="J18" s="156">
        <f t="shared" si="1"/>
        <v>0</v>
      </c>
      <c r="K18" s="10"/>
      <c r="L18" s="82">
        <v>0</v>
      </c>
      <c r="M18" s="82">
        <v>0</v>
      </c>
    </row>
    <row r="19" spans="1:13" x14ac:dyDescent="0.2">
      <c r="A19" s="19" t="s">
        <v>29</v>
      </c>
      <c r="B19" s="93">
        <v>4369.9695812736354</v>
      </c>
      <c r="C19" s="93">
        <v>43.618593235436954</v>
      </c>
      <c r="D19" s="93">
        <v>84.118848096689433</v>
      </c>
      <c r="E19" s="93">
        <v>2679.2400776602667</v>
      </c>
      <c r="F19" s="93">
        <v>13.88885660378709</v>
      </c>
      <c r="G19" s="93">
        <v>26.188738502987999</v>
      </c>
      <c r="H19" s="93">
        <v>0</v>
      </c>
      <c r="I19" s="94">
        <v>0</v>
      </c>
      <c r="J19" s="157">
        <f t="shared" si="1"/>
        <v>7217.0246953728029</v>
      </c>
      <c r="K19" s="10"/>
      <c r="L19" s="88">
        <f>SUM(L20:L27)</f>
        <v>3211.1009745292399</v>
      </c>
      <c r="M19" s="88">
        <f>SUM(M20:M27)</f>
        <v>4005.9237208435634</v>
      </c>
    </row>
    <row r="20" spans="1:13" x14ac:dyDescent="0.2">
      <c r="A20" s="18" t="s">
        <v>30</v>
      </c>
      <c r="B20" s="95">
        <v>3468.0486696204457</v>
      </c>
      <c r="C20" s="96"/>
      <c r="D20" s="96"/>
      <c r="E20" s="96"/>
      <c r="F20" s="96"/>
      <c r="G20" s="96"/>
      <c r="H20" s="96"/>
      <c r="I20" s="97"/>
      <c r="J20" s="158">
        <f t="shared" si="1"/>
        <v>3468.0486696204457</v>
      </c>
      <c r="K20" s="10"/>
      <c r="L20" s="89">
        <v>3056.5815809156234</v>
      </c>
      <c r="M20" s="89">
        <f>J20-L20</f>
        <v>411.46708870482234</v>
      </c>
    </row>
    <row r="21" spans="1:13" x14ac:dyDescent="0.2">
      <c r="A21" s="18" t="s">
        <v>31</v>
      </c>
      <c r="B21" s="95">
        <v>650.2248152727567</v>
      </c>
      <c r="C21" s="95">
        <v>26.613156925676748</v>
      </c>
      <c r="D21" s="95">
        <v>37.995600096689436</v>
      </c>
      <c r="E21" s="98" t="s">
        <v>86</v>
      </c>
      <c r="F21" s="98" t="s">
        <v>86</v>
      </c>
      <c r="G21" s="98" t="s">
        <v>86</v>
      </c>
      <c r="H21" s="98" t="s">
        <v>86</v>
      </c>
      <c r="I21" s="98" t="s">
        <v>86</v>
      </c>
      <c r="J21" s="158">
        <f t="shared" si="1"/>
        <v>714.83357229512296</v>
      </c>
      <c r="K21" s="10"/>
      <c r="L21" s="89">
        <v>94.581403414306521</v>
      </c>
      <c r="M21" s="89">
        <f t="shared" ref="M21:M22" si="4">J21-L21</f>
        <v>620.2521688808165</v>
      </c>
    </row>
    <row r="22" spans="1:13" x14ac:dyDescent="0.2">
      <c r="A22" s="18" t="s">
        <v>32</v>
      </c>
      <c r="B22" s="95">
        <v>60.001979642285505</v>
      </c>
      <c r="C22" s="95">
        <v>16.134973400669704</v>
      </c>
      <c r="D22" s="95" t="s">
        <v>86</v>
      </c>
      <c r="E22" s="98" t="s">
        <v>86</v>
      </c>
      <c r="F22" s="95" t="s">
        <v>86</v>
      </c>
      <c r="G22" s="95" t="s">
        <v>86</v>
      </c>
      <c r="H22" s="95" t="s">
        <v>86</v>
      </c>
      <c r="I22" s="95" t="s">
        <v>86</v>
      </c>
      <c r="J22" s="158">
        <f t="shared" si="1"/>
        <v>76.136953042955213</v>
      </c>
      <c r="K22" s="10"/>
      <c r="L22" s="89">
        <v>59.937990199310413</v>
      </c>
      <c r="M22" s="89">
        <f t="shared" si="4"/>
        <v>16.1989628436448</v>
      </c>
    </row>
    <row r="23" spans="1:13" x14ac:dyDescent="0.2">
      <c r="A23" s="21" t="s">
        <v>33</v>
      </c>
      <c r="B23" s="95">
        <v>191.69411673814753</v>
      </c>
      <c r="C23" s="98">
        <v>0.87046290909049995</v>
      </c>
      <c r="D23" s="98" t="s">
        <v>86</v>
      </c>
      <c r="E23" s="96"/>
      <c r="F23" s="96"/>
      <c r="G23" s="96"/>
      <c r="H23" s="96"/>
      <c r="I23" s="97"/>
      <c r="J23" s="158">
        <f t="shared" si="1"/>
        <v>192.56457964723802</v>
      </c>
      <c r="K23" s="10"/>
      <c r="L23" s="89">
        <v>0</v>
      </c>
      <c r="M23" s="89">
        <v>192.56457964723802</v>
      </c>
    </row>
    <row r="24" spans="1:13" x14ac:dyDescent="0.2">
      <c r="A24" s="21" t="s">
        <v>34</v>
      </c>
      <c r="B24" s="96"/>
      <c r="C24" s="96"/>
      <c r="D24" s="96"/>
      <c r="E24" s="95" t="s">
        <v>86</v>
      </c>
      <c r="F24" s="95" t="s">
        <v>86</v>
      </c>
      <c r="G24" s="95" t="s">
        <v>86</v>
      </c>
      <c r="H24" s="95" t="s">
        <v>86</v>
      </c>
      <c r="I24" s="98" t="s">
        <v>86</v>
      </c>
      <c r="J24" s="158">
        <f t="shared" si="1"/>
        <v>0</v>
      </c>
      <c r="K24" s="10"/>
      <c r="L24" s="89">
        <v>0</v>
      </c>
      <c r="M24" s="89" t="s">
        <v>86</v>
      </c>
    </row>
    <row r="25" spans="1:13" x14ac:dyDescent="0.2">
      <c r="A25" s="21" t="s">
        <v>35</v>
      </c>
      <c r="B25" s="96"/>
      <c r="C25" s="96"/>
      <c r="D25" s="96"/>
      <c r="E25" s="95">
        <v>2679.2400776602667</v>
      </c>
      <c r="F25" s="95">
        <v>13.88885660378709</v>
      </c>
      <c r="G25" s="95" t="s">
        <v>86</v>
      </c>
      <c r="H25" s="95" t="s">
        <v>86</v>
      </c>
      <c r="I25" s="98" t="s">
        <v>86</v>
      </c>
      <c r="J25" s="158">
        <f t="shared" si="1"/>
        <v>2693.1289342640539</v>
      </c>
      <c r="K25" s="10"/>
      <c r="L25" s="89">
        <v>0</v>
      </c>
      <c r="M25" s="89">
        <v>2693.1289342640539</v>
      </c>
    </row>
    <row r="26" spans="1:13" x14ac:dyDescent="0.2">
      <c r="A26" s="21" t="s">
        <v>36</v>
      </c>
      <c r="B26" s="95" t="s">
        <v>86</v>
      </c>
      <c r="C26" s="95" t="s">
        <v>86</v>
      </c>
      <c r="D26" s="95">
        <v>46.123247999999997</v>
      </c>
      <c r="E26" s="95" t="s">
        <v>86</v>
      </c>
      <c r="F26" s="95" t="s">
        <v>86</v>
      </c>
      <c r="G26" s="95">
        <v>26.188738502987999</v>
      </c>
      <c r="H26" s="95" t="s">
        <v>86</v>
      </c>
      <c r="I26" s="98" t="s">
        <v>86</v>
      </c>
      <c r="J26" s="158">
        <f t="shared" si="1"/>
        <v>72.311986502987992</v>
      </c>
      <c r="K26" s="10"/>
      <c r="L26" s="89">
        <v>0</v>
      </c>
      <c r="M26" s="89">
        <v>72.311986502988006</v>
      </c>
    </row>
    <row r="27" spans="1:13" x14ac:dyDescent="0.2">
      <c r="A27" s="18" t="s">
        <v>37</v>
      </c>
      <c r="B27" s="95" t="s">
        <v>86</v>
      </c>
      <c r="C27" s="95" t="s">
        <v>86</v>
      </c>
      <c r="D27" s="95" t="s">
        <v>86</v>
      </c>
      <c r="E27" s="95" t="s">
        <v>101</v>
      </c>
      <c r="F27" s="95" t="s">
        <v>101</v>
      </c>
      <c r="G27" s="95" t="s">
        <v>101</v>
      </c>
      <c r="H27" s="95" t="s">
        <v>101</v>
      </c>
      <c r="I27" s="98" t="s">
        <v>101</v>
      </c>
      <c r="J27" s="158" t="s">
        <v>86</v>
      </c>
      <c r="K27" s="10"/>
      <c r="L27" s="89">
        <v>0</v>
      </c>
      <c r="M27" s="89" t="s">
        <v>86</v>
      </c>
    </row>
    <row r="28" spans="1:13" x14ac:dyDescent="0.2">
      <c r="A28" s="22" t="s">
        <v>38</v>
      </c>
      <c r="B28" s="76">
        <f>SUM(B29:B38)</f>
        <v>55.192362643903834</v>
      </c>
      <c r="C28" s="76">
        <f>SUM(C29:C38)</f>
        <v>4344.0061542581152</v>
      </c>
      <c r="D28" s="76">
        <f>SUM(D29:D38)</f>
        <v>2392.9530575604258</v>
      </c>
      <c r="E28" s="23"/>
      <c r="F28" s="23"/>
      <c r="G28" s="23"/>
      <c r="H28" s="23"/>
      <c r="I28" s="14"/>
      <c r="J28" s="157">
        <f t="shared" si="1"/>
        <v>6792.1515744624448</v>
      </c>
      <c r="K28" s="10"/>
      <c r="L28" s="88">
        <f>J28-M28</f>
        <v>0</v>
      </c>
      <c r="M28" s="88">
        <f>J28</f>
        <v>6792.1515744624448</v>
      </c>
    </row>
    <row r="29" spans="1:13" x14ac:dyDescent="0.2">
      <c r="A29" s="11" t="s">
        <v>39</v>
      </c>
      <c r="B29" s="13"/>
      <c r="C29" s="20">
        <v>3576.2617002929132</v>
      </c>
      <c r="D29" s="24"/>
      <c r="E29" s="13"/>
      <c r="F29" s="13"/>
      <c r="G29" s="13"/>
      <c r="H29" s="13"/>
      <c r="I29" s="14"/>
      <c r="J29" s="158">
        <f t="shared" si="1"/>
        <v>3576.2617002929132</v>
      </c>
      <c r="K29" s="10"/>
      <c r="L29" s="89">
        <f t="shared" ref="L29:L36" si="5">J29-M29</f>
        <v>0</v>
      </c>
      <c r="M29" s="89">
        <f t="shared" ref="M29:M38" si="6">J29</f>
        <v>3576.2617002929132</v>
      </c>
    </row>
    <row r="30" spans="1:13" x14ac:dyDescent="0.2">
      <c r="A30" s="11" t="s">
        <v>40</v>
      </c>
      <c r="B30" s="13"/>
      <c r="C30" s="20">
        <v>602.71632378995048</v>
      </c>
      <c r="D30" s="20">
        <v>191.00151519274709</v>
      </c>
      <c r="E30" s="13"/>
      <c r="F30" s="13"/>
      <c r="G30" s="13"/>
      <c r="H30" s="13"/>
      <c r="I30" s="14"/>
      <c r="J30" s="158">
        <f t="shared" si="1"/>
        <v>793.71783898269757</v>
      </c>
      <c r="K30" s="10"/>
      <c r="L30" s="89">
        <f t="shared" si="5"/>
        <v>0</v>
      </c>
      <c r="M30" s="89">
        <f t="shared" si="6"/>
        <v>793.71783898269757</v>
      </c>
    </row>
    <row r="31" spans="1:13" x14ac:dyDescent="0.2">
      <c r="A31" s="11" t="s">
        <v>41</v>
      </c>
      <c r="B31" s="13"/>
      <c r="C31" s="20">
        <v>135.87364435534545</v>
      </c>
      <c r="D31" s="24"/>
      <c r="E31" s="13"/>
      <c r="F31" s="13"/>
      <c r="G31" s="13"/>
      <c r="H31" s="13"/>
      <c r="I31" s="14"/>
      <c r="J31" s="158">
        <f t="shared" si="1"/>
        <v>135.87364435534545</v>
      </c>
      <c r="K31" s="10"/>
      <c r="L31" s="89">
        <f t="shared" si="5"/>
        <v>0</v>
      </c>
      <c r="M31" s="89">
        <f t="shared" si="6"/>
        <v>135.87364435534545</v>
      </c>
    </row>
    <row r="32" spans="1:13" ht="13.5" x14ac:dyDescent="0.2">
      <c r="A32" s="11" t="s">
        <v>42</v>
      </c>
      <c r="B32" s="25"/>
      <c r="C32" s="20" t="s">
        <v>86</v>
      </c>
      <c r="D32" s="20">
        <v>2185.3547091348778</v>
      </c>
      <c r="E32" s="13"/>
      <c r="F32" s="13"/>
      <c r="G32" s="13"/>
      <c r="H32" s="13"/>
      <c r="I32" s="14"/>
      <c r="J32" s="158">
        <f t="shared" si="1"/>
        <v>2185.3547091348778</v>
      </c>
      <c r="K32" s="10"/>
      <c r="L32" s="89">
        <f t="shared" si="5"/>
        <v>0</v>
      </c>
      <c r="M32" s="89">
        <f t="shared" si="6"/>
        <v>2185.3547091348778</v>
      </c>
    </row>
    <row r="33" spans="1:13" x14ac:dyDescent="0.2">
      <c r="A33" s="11" t="s">
        <v>43</v>
      </c>
      <c r="B33" s="13"/>
      <c r="C33" s="20" t="s">
        <v>86</v>
      </c>
      <c r="D33" s="20" t="s">
        <v>86</v>
      </c>
      <c r="E33" s="13"/>
      <c r="F33" s="13"/>
      <c r="G33" s="13"/>
      <c r="H33" s="13"/>
      <c r="I33" s="14"/>
      <c r="J33" s="158" t="s">
        <v>86</v>
      </c>
      <c r="K33" s="10"/>
      <c r="L33" s="89" t="s">
        <v>86</v>
      </c>
      <c r="M33" s="89" t="str">
        <f t="shared" si="6"/>
        <v>NO</v>
      </c>
    </row>
    <row r="34" spans="1:13" x14ac:dyDescent="0.2">
      <c r="A34" s="11" t="s">
        <v>44</v>
      </c>
      <c r="B34" s="13"/>
      <c r="C34" s="20">
        <v>29.154485819906188</v>
      </c>
      <c r="D34" s="20">
        <v>16.59683323280127</v>
      </c>
      <c r="E34" s="13"/>
      <c r="F34" s="13"/>
      <c r="G34" s="13"/>
      <c r="H34" s="13"/>
      <c r="I34" s="14"/>
      <c r="J34" s="158">
        <f t="shared" si="1"/>
        <v>45.751319052707458</v>
      </c>
      <c r="K34" s="10"/>
      <c r="L34" s="89">
        <f t="shared" si="5"/>
        <v>0</v>
      </c>
      <c r="M34" s="89">
        <f t="shared" si="6"/>
        <v>45.751319052707458</v>
      </c>
    </row>
    <row r="35" spans="1:13" x14ac:dyDescent="0.2">
      <c r="A35" s="11" t="s">
        <v>45</v>
      </c>
      <c r="B35" s="20">
        <v>7.5241699805555982</v>
      </c>
      <c r="C35" s="78"/>
      <c r="D35" s="78"/>
      <c r="E35" s="13"/>
      <c r="F35" s="13"/>
      <c r="G35" s="13"/>
      <c r="H35" s="13"/>
      <c r="I35" s="14"/>
      <c r="J35" s="158">
        <f t="shared" si="1"/>
        <v>7.5241699805555982</v>
      </c>
      <c r="K35" s="10"/>
      <c r="L35" s="89">
        <f t="shared" si="5"/>
        <v>0</v>
      </c>
      <c r="M35" s="89">
        <f t="shared" si="6"/>
        <v>7.5241699805555982</v>
      </c>
    </row>
    <row r="36" spans="1:13" x14ac:dyDescent="0.2">
      <c r="A36" s="11" t="s">
        <v>46</v>
      </c>
      <c r="B36" s="20">
        <v>47.668192663348236</v>
      </c>
      <c r="C36" s="78"/>
      <c r="D36" s="78"/>
      <c r="E36" s="13"/>
      <c r="F36" s="13"/>
      <c r="G36" s="13"/>
      <c r="H36" s="13"/>
      <c r="I36" s="14"/>
      <c r="J36" s="158">
        <f t="shared" si="1"/>
        <v>47.668192663348236</v>
      </c>
      <c r="K36" s="10"/>
      <c r="L36" s="89">
        <f t="shared" si="5"/>
        <v>0</v>
      </c>
      <c r="M36" s="89">
        <f t="shared" si="6"/>
        <v>47.668192663348236</v>
      </c>
    </row>
    <row r="37" spans="1:13" x14ac:dyDescent="0.2">
      <c r="A37" s="11" t="s">
        <v>47</v>
      </c>
      <c r="B37" s="20" t="s">
        <v>86</v>
      </c>
      <c r="C37" s="78"/>
      <c r="D37" s="78"/>
      <c r="E37" s="13"/>
      <c r="F37" s="13"/>
      <c r="G37" s="13"/>
      <c r="H37" s="13"/>
      <c r="I37" s="14"/>
      <c r="J37" s="158">
        <f t="shared" si="1"/>
        <v>0</v>
      </c>
      <c r="K37" s="10"/>
      <c r="L37" s="89" t="s">
        <v>86</v>
      </c>
      <c r="M37" s="89">
        <f t="shared" si="6"/>
        <v>0</v>
      </c>
    </row>
    <row r="38" spans="1:13" x14ac:dyDescent="0.2">
      <c r="A38" s="26" t="s">
        <v>48</v>
      </c>
      <c r="B38" s="20" t="s">
        <v>86</v>
      </c>
      <c r="C38" s="20" t="s">
        <v>86</v>
      </c>
      <c r="D38" s="20" t="s">
        <v>86</v>
      </c>
      <c r="E38" s="13"/>
      <c r="F38" s="13"/>
      <c r="G38" s="13"/>
      <c r="H38" s="13"/>
      <c r="I38" s="14"/>
      <c r="J38" s="158">
        <f t="shared" si="1"/>
        <v>0</v>
      </c>
      <c r="K38" s="10"/>
      <c r="L38" s="89" t="s">
        <v>86</v>
      </c>
      <c r="M38" s="89">
        <f t="shared" si="6"/>
        <v>0</v>
      </c>
    </row>
    <row r="39" spans="1:13" ht="14.25" x14ac:dyDescent="0.2">
      <c r="A39" s="27" t="s">
        <v>49</v>
      </c>
      <c r="B39" s="79">
        <f>SUM(B40:B46)</f>
        <v>-7638.5068827677651</v>
      </c>
      <c r="C39" s="79">
        <f t="shared" ref="C39:D39" si="7">SUM(C40:C46)</f>
        <v>15.604142696561837</v>
      </c>
      <c r="D39" s="79">
        <f t="shared" si="7"/>
        <v>1.3016340363634396</v>
      </c>
      <c r="E39" s="23"/>
      <c r="F39" s="23"/>
      <c r="G39" s="23"/>
      <c r="H39" s="23"/>
      <c r="I39" s="14"/>
      <c r="J39" s="157">
        <f t="shared" ref="J39:J53" si="8">SUM(B39:I39)</f>
        <v>-7621.6011060348392</v>
      </c>
      <c r="K39" s="10"/>
      <c r="L39" s="90"/>
      <c r="M39" s="90"/>
    </row>
    <row r="40" spans="1:13" x14ac:dyDescent="0.2">
      <c r="A40" s="26" t="s">
        <v>50</v>
      </c>
      <c r="B40" s="20">
        <v>-9871.0550698691277</v>
      </c>
      <c r="C40" s="20">
        <v>6.7432938618268405</v>
      </c>
      <c r="D40" s="20">
        <v>0.17061191917154764</v>
      </c>
      <c r="E40" s="23"/>
      <c r="F40" s="23"/>
      <c r="G40" s="23"/>
      <c r="H40" s="23"/>
      <c r="I40" s="14"/>
      <c r="J40" s="158">
        <f t="shared" si="8"/>
        <v>-9864.1411640881288</v>
      </c>
      <c r="K40" s="10"/>
      <c r="L40" s="90"/>
      <c r="M40" s="90"/>
    </row>
    <row r="41" spans="1:13" x14ac:dyDescent="0.2">
      <c r="A41" s="26" t="s">
        <v>51</v>
      </c>
      <c r="B41" s="20">
        <v>559.94711912576452</v>
      </c>
      <c r="C41" s="20">
        <v>0.34967115071382326</v>
      </c>
      <c r="D41" s="20">
        <v>0.16754302594136267</v>
      </c>
      <c r="E41" s="23"/>
      <c r="F41" s="23"/>
      <c r="G41" s="23"/>
      <c r="H41" s="23"/>
      <c r="I41" s="14"/>
      <c r="J41" s="158">
        <f t="shared" si="8"/>
        <v>560.46433330241962</v>
      </c>
      <c r="K41" s="10"/>
      <c r="L41" s="90"/>
      <c r="M41" s="90"/>
    </row>
    <row r="42" spans="1:13" x14ac:dyDescent="0.2">
      <c r="A42" s="26" t="s">
        <v>52</v>
      </c>
      <c r="B42" s="20">
        <v>55.910921060016847</v>
      </c>
      <c r="C42" s="20">
        <v>0.19619667085088699</v>
      </c>
      <c r="D42" s="20">
        <v>9.539711374800923E-2</v>
      </c>
      <c r="E42" s="23"/>
      <c r="F42" s="23"/>
      <c r="G42" s="23"/>
      <c r="H42" s="23"/>
      <c r="I42" s="14"/>
      <c r="J42" s="158">
        <f t="shared" si="8"/>
        <v>56.202514844615742</v>
      </c>
      <c r="K42" s="10"/>
      <c r="L42" s="90"/>
      <c r="M42" s="90"/>
    </row>
    <row r="43" spans="1:13" x14ac:dyDescent="0.2">
      <c r="A43" s="26" t="s">
        <v>53</v>
      </c>
      <c r="B43" s="20">
        <v>374.18103108457944</v>
      </c>
      <c r="C43" s="20">
        <v>0</v>
      </c>
      <c r="D43" s="20">
        <v>0.10006092380952381</v>
      </c>
      <c r="E43" s="23"/>
      <c r="F43" s="23"/>
      <c r="G43" s="23"/>
      <c r="H43" s="23"/>
      <c r="I43" s="14"/>
      <c r="J43" s="158">
        <f t="shared" si="8"/>
        <v>374.28109200838895</v>
      </c>
      <c r="K43" s="10"/>
      <c r="L43" s="90"/>
      <c r="M43" s="90"/>
    </row>
    <row r="44" spans="1:13" x14ac:dyDescent="0.2">
      <c r="A44" s="26" t="s">
        <v>54</v>
      </c>
      <c r="B44" s="20">
        <v>2411.984059628554</v>
      </c>
      <c r="C44" s="20">
        <v>0</v>
      </c>
      <c r="D44" s="20">
        <v>0.59764946476190473</v>
      </c>
      <c r="E44" s="23"/>
      <c r="F44" s="23"/>
      <c r="G44" s="23"/>
      <c r="H44" s="23"/>
      <c r="I44" s="14"/>
      <c r="J44" s="158">
        <f t="shared" si="8"/>
        <v>2412.581709093316</v>
      </c>
      <c r="K44" s="10"/>
      <c r="L44" s="90"/>
      <c r="M44" s="90"/>
    </row>
    <row r="45" spans="1:13" x14ac:dyDescent="0.2">
      <c r="A45" s="26" t="s">
        <v>55</v>
      </c>
      <c r="B45" s="20">
        <v>-997.67663321051066</v>
      </c>
      <c r="C45" s="20">
        <v>8.3149810131702857</v>
      </c>
      <c r="D45" s="20">
        <v>0.17037158893109144</v>
      </c>
      <c r="E45" s="23"/>
      <c r="F45" s="23"/>
      <c r="G45" s="23"/>
      <c r="H45" s="23"/>
      <c r="I45" s="14"/>
      <c r="J45" s="158">
        <f t="shared" si="8"/>
        <v>-989.19128060840933</v>
      </c>
      <c r="K45" s="10"/>
      <c r="L45" s="90"/>
      <c r="M45" s="90"/>
    </row>
    <row r="46" spans="1:13" x14ac:dyDescent="0.2">
      <c r="A46" s="26" t="s">
        <v>56</v>
      </c>
      <c r="B46" s="20">
        <v>-171.79831058704141</v>
      </c>
      <c r="C46" s="20" t="s">
        <v>89</v>
      </c>
      <c r="D46" s="20" t="s">
        <v>89</v>
      </c>
      <c r="E46" s="23"/>
      <c r="F46" s="23"/>
      <c r="G46" s="23"/>
      <c r="H46" s="23"/>
      <c r="I46" s="14"/>
      <c r="J46" s="158">
        <f t="shared" si="8"/>
        <v>-171.79831058704141</v>
      </c>
      <c r="K46" s="10"/>
      <c r="L46" s="90"/>
      <c r="M46" s="90"/>
    </row>
    <row r="47" spans="1:13" x14ac:dyDescent="0.2">
      <c r="A47" s="26" t="s">
        <v>57</v>
      </c>
      <c r="B47" s="20" t="s">
        <v>86</v>
      </c>
      <c r="C47" s="20" t="s">
        <v>86</v>
      </c>
      <c r="D47" s="20" t="s">
        <v>86</v>
      </c>
      <c r="E47" s="23"/>
      <c r="F47" s="23"/>
      <c r="G47" s="23"/>
      <c r="H47" s="23"/>
      <c r="I47" s="14"/>
      <c r="J47" s="158" t="s">
        <v>86</v>
      </c>
      <c r="K47" s="10"/>
      <c r="L47" s="90"/>
      <c r="M47" s="90"/>
    </row>
    <row r="48" spans="1:13" x14ac:dyDescent="0.2">
      <c r="A48" s="27" t="s">
        <v>58</v>
      </c>
      <c r="B48" s="79">
        <f>SUM(B49:B53)</f>
        <v>22.703080785534809</v>
      </c>
      <c r="C48" s="79">
        <f t="shared" ref="C48:D48" si="9">SUM(C49:C53)</f>
        <v>5797.6146327351125</v>
      </c>
      <c r="D48" s="79">
        <f t="shared" si="9"/>
        <v>273.41133029516527</v>
      </c>
      <c r="E48" s="23"/>
      <c r="F48" s="23"/>
      <c r="G48" s="23"/>
      <c r="H48" s="23"/>
      <c r="I48" s="14"/>
      <c r="J48" s="157">
        <f t="shared" si="8"/>
        <v>6093.7290438158125</v>
      </c>
      <c r="K48" s="10"/>
      <c r="L48" s="88">
        <f>J48-M48</f>
        <v>0</v>
      </c>
      <c r="M48" s="88">
        <f>J48</f>
        <v>6093.7290438158125</v>
      </c>
    </row>
    <row r="49" spans="1:13" x14ac:dyDescent="0.2">
      <c r="A49" s="11" t="s">
        <v>59</v>
      </c>
      <c r="B49" s="20">
        <v>0</v>
      </c>
      <c r="C49" s="20">
        <v>3412.5657831866965</v>
      </c>
      <c r="D49" s="20">
        <v>0</v>
      </c>
      <c r="E49" s="13"/>
      <c r="F49" s="13"/>
      <c r="G49" s="13"/>
      <c r="H49" s="13"/>
      <c r="I49" s="14"/>
      <c r="J49" s="159">
        <f t="shared" si="8"/>
        <v>3412.5657831866965</v>
      </c>
      <c r="K49" s="10"/>
      <c r="L49" s="89">
        <f t="shared" ref="L49:L53" si="10">J49-M49</f>
        <v>0</v>
      </c>
      <c r="M49" s="89">
        <f t="shared" ref="M49:M53" si="11">J49</f>
        <v>3412.5657831866965</v>
      </c>
    </row>
    <row r="50" spans="1:13" x14ac:dyDescent="0.2">
      <c r="A50" s="28" t="s">
        <v>60</v>
      </c>
      <c r="B50" s="13"/>
      <c r="C50" s="20">
        <v>27.178428882999995</v>
      </c>
      <c r="D50" s="20">
        <v>20.808160516198136</v>
      </c>
      <c r="E50" s="13"/>
      <c r="F50" s="13"/>
      <c r="G50" s="13"/>
      <c r="H50" s="13"/>
      <c r="I50" s="14"/>
      <c r="J50" s="159">
        <f t="shared" si="8"/>
        <v>47.986589399198131</v>
      </c>
      <c r="K50" s="10"/>
      <c r="L50" s="89">
        <f t="shared" si="10"/>
        <v>0</v>
      </c>
      <c r="M50" s="89">
        <f t="shared" si="11"/>
        <v>47.986589399198131</v>
      </c>
    </row>
    <row r="51" spans="1:13" x14ac:dyDescent="0.2">
      <c r="A51" s="29" t="s">
        <v>61</v>
      </c>
      <c r="B51" s="20">
        <v>22.703080785534809</v>
      </c>
      <c r="C51" s="20">
        <v>0.15099107070956999</v>
      </c>
      <c r="D51" s="20">
        <v>0.72395937079731076</v>
      </c>
      <c r="E51" s="13"/>
      <c r="F51" s="13"/>
      <c r="G51" s="13"/>
      <c r="H51" s="13"/>
      <c r="I51" s="14"/>
      <c r="J51" s="159">
        <f t="shared" si="8"/>
        <v>23.578031227041688</v>
      </c>
      <c r="K51" s="10"/>
      <c r="L51" s="89">
        <f t="shared" si="10"/>
        <v>0</v>
      </c>
      <c r="M51" s="89">
        <f t="shared" si="11"/>
        <v>23.578031227041688</v>
      </c>
    </row>
    <row r="52" spans="1:13" x14ac:dyDescent="0.2">
      <c r="A52" s="26" t="s">
        <v>62</v>
      </c>
      <c r="B52" s="13"/>
      <c r="C52" s="20">
        <v>2357.7186769995669</v>
      </c>
      <c r="D52" s="20">
        <v>251.87831331476318</v>
      </c>
      <c r="E52" s="13"/>
      <c r="F52" s="13"/>
      <c r="G52" s="13"/>
      <c r="H52" s="13"/>
      <c r="I52" s="14"/>
      <c r="J52" s="159">
        <f t="shared" si="8"/>
        <v>2609.59699031433</v>
      </c>
      <c r="K52" s="10"/>
      <c r="L52" s="89">
        <f t="shared" si="10"/>
        <v>0</v>
      </c>
      <c r="M52" s="89">
        <f t="shared" si="11"/>
        <v>2609.59699031433</v>
      </c>
    </row>
    <row r="53" spans="1:13" x14ac:dyDescent="0.2">
      <c r="A53" s="11" t="s">
        <v>63</v>
      </c>
      <c r="B53" s="77">
        <v>0</v>
      </c>
      <c r="C53" s="152">
        <v>7.5259513980000003E-4</v>
      </c>
      <c r="D53" s="152">
        <v>8.9709340664160002E-4</v>
      </c>
      <c r="E53" s="13"/>
      <c r="F53" s="13"/>
      <c r="G53" s="13"/>
      <c r="H53" s="13"/>
      <c r="I53" s="14"/>
      <c r="J53" s="159">
        <f t="shared" si="8"/>
        <v>1.6496885464416002E-3</v>
      </c>
      <c r="K53" s="10"/>
      <c r="L53" s="89">
        <f t="shared" si="10"/>
        <v>0</v>
      </c>
      <c r="M53" s="89">
        <f t="shared" si="11"/>
        <v>1.6496885464416002E-3</v>
      </c>
    </row>
    <row r="54" spans="1:13" x14ac:dyDescent="0.2">
      <c r="A54" s="30" t="s">
        <v>64</v>
      </c>
      <c r="B54" s="12"/>
      <c r="C54" s="12"/>
      <c r="D54" s="12"/>
      <c r="E54" s="20"/>
      <c r="F54" s="20"/>
      <c r="G54" s="20"/>
      <c r="H54" s="20"/>
      <c r="I54" s="20"/>
      <c r="J54" s="15"/>
      <c r="K54" s="10"/>
      <c r="L54" s="12"/>
      <c r="M54" s="12"/>
    </row>
    <row r="55" spans="1:13" ht="13.5" thickBot="1" x14ac:dyDescent="0.25">
      <c r="L55" s="181"/>
      <c r="M55" s="181"/>
    </row>
    <row r="56" spans="1:13" ht="14.25" x14ac:dyDescent="0.2">
      <c r="A56" s="31" t="s">
        <v>65</v>
      </c>
      <c r="B56" s="32"/>
      <c r="C56" s="32"/>
      <c r="D56" s="32"/>
      <c r="E56" s="32"/>
      <c r="F56" s="32"/>
      <c r="G56" s="33"/>
      <c r="H56" s="33"/>
      <c r="I56" s="33"/>
      <c r="J56" s="34"/>
      <c r="L56" s="23"/>
      <c r="M56" s="23"/>
    </row>
    <row r="57" spans="1:13" x14ac:dyDescent="0.2">
      <c r="A57" s="22" t="s">
        <v>66</v>
      </c>
      <c r="B57" s="35" t="s">
        <v>92</v>
      </c>
      <c r="C57" s="35" t="s">
        <v>92</v>
      </c>
      <c r="D57" s="35" t="s">
        <v>92</v>
      </c>
      <c r="E57" s="36"/>
      <c r="F57" s="36"/>
      <c r="G57" s="37"/>
      <c r="H57" s="37"/>
      <c r="I57" s="37"/>
      <c r="J57" s="38" t="s">
        <v>92</v>
      </c>
      <c r="L57" s="23"/>
      <c r="M57" s="23"/>
    </row>
    <row r="58" spans="1:13" x14ac:dyDescent="0.2">
      <c r="A58" s="39" t="s">
        <v>67</v>
      </c>
      <c r="B58" s="35" t="s">
        <v>92</v>
      </c>
      <c r="C58" s="35" t="s">
        <v>92</v>
      </c>
      <c r="D58" s="35" t="s">
        <v>92</v>
      </c>
      <c r="E58" s="13"/>
      <c r="F58" s="13"/>
      <c r="G58" s="13"/>
      <c r="H58" s="40"/>
      <c r="I58" s="40"/>
      <c r="J58" s="38" t="s">
        <v>92</v>
      </c>
      <c r="L58" s="23"/>
      <c r="M58" s="23"/>
    </row>
    <row r="59" spans="1:13" x14ac:dyDescent="0.2">
      <c r="A59" s="41" t="s">
        <v>68</v>
      </c>
      <c r="B59" s="35" t="s">
        <v>92</v>
      </c>
      <c r="C59" s="35" t="s">
        <v>92</v>
      </c>
      <c r="D59" s="35" t="s">
        <v>92</v>
      </c>
      <c r="E59" s="13"/>
      <c r="F59" s="13"/>
      <c r="G59" s="13"/>
      <c r="H59" s="42"/>
      <c r="I59" s="42"/>
      <c r="J59" s="38" t="s">
        <v>92</v>
      </c>
      <c r="L59" s="23"/>
      <c r="M59" s="23"/>
    </row>
    <row r="60" spans="1:13" x14ac:dyDescent="0.2">
      <c r="A60" s="43" t="s">
        <v>69</v>
      </c>
      <c r="B60" s="35" t="s">
        <v>92</v>
      </c>
      <c r="C60" s="35" t="s">
        <v>92</v>
      </c>
      <c r="D60" s="35" t="s">
        <v>92</v>
      </c>
      <c r="E60" s="23"/>
      <c r="F60" s="23"/>
      <c r="G60" s="44"/>
      <c r="H60" s="45"/>
      <c r="I60" s="45"/>
      <c r="J60" s="38" t="s">
        <v>92</v>
      </c>
      <c r="L60" s="23"/>
      <c r="M60" s="23"/>
    </row>
    <row r="61" spans="1:13" ht="13.5" x14ac:dyDescent="0.2">
      <c r="A61" s="22" t="s">
        <v>70</v>
      </c>
      <c r="B61" s="35" t="s">
        <v>92</v>
      </c>
      <c r="C61" s="23"/>
      <c r="D61" s="23"/>
      <c r="E61" s="46"/>
      <c r="F61" s="46"/>
      <c r="G61" s="23"/>
      <c r="H61" s="23"/>
      <c r="I61" s="23"/>
      <c r="J61" s="38" t="s">
        <v>92</v>
      </c>
      <c r="L61" s="23"/>
      <c r="M61" s="23"/>
    </row>
    <row r="62" spans="1:13" ht="13.5" x14ac:dyDescent="0.2">
      <c r="A62" s="47" t="s">
        <v>71</v>
      </c>
      <c r="B62" s="35" t="s">
        <v>92</v>
      </c>
      <c r="C62" s="23"/>
      <c r="D62" s="23"/>
      <c r="E62" s="46"/>
      <c r="F62" s="46"/>
      <c r="G62" s="23"/>
      <c r="H62" s="23"/>
      <c r="I62" s="23"/>
      <c r="J62" s="38" t="s">
        <v>92</v>
      </c>
      <c r="L62" s="23"/>
      <c r="M62" s="23"/>
    </row>
    <row r="63" spans="1:13" x14ac:dyDescent="0.2">
      <c r="A63" s="48" t="s">
        <v>72</v>
      </c>
      <c r="B63" s="35" t="s">
        <v>92</v>
      </c>
      <c r="C63" s="49"/>
      <c r="D63" s="49"/>
      <c r="E63" s="50"/>
      <c r="F63" s="50"/>
      <c r="G63" s="49"/>
      <c r="H63" s="49"/>
      <c r="I63" s="49"/>
      <c r="J63" s="38" t="s">
        <v>92</v>
      </c>
      <c r="L63" s="23"/>
      <c r="M63" s="23"/>
    </row>
    <row r="64" spans="1:13" ht="14.25" thickBot="1" x14ac:dyDescent="0.3">
      <c r="A64" s="51" t="s">
        <v>73</v>
      </c>
      <c r="B64" s="52"/>
      <c r="C64" s="52"/>
      <c r="D64" s="144" t="s">
        <v>92</v>
      </c>
      <c r="E64" s="52"/>
      <c r="F64" s="52"/>
      <c r="G64" s="52"/>
      <c r="H64" s="52"/>
      <c r="I64" s="52"/>
      <c r="J64" s="53"/>
      <c r="L64" s="23"/>
      <c r="M64" s="23"/>
    </row>
    <row r="65" spans="1:13" ht="15" thickBot="1" x14ac:dyDescent="0.25">
      <c r="A65" s="55" t="s">
        <v>74</v>
      </c>
      <c r="B65" s="140">
        <v>168.45398497290495</v>
      </c>
      <c r="C65" s="56"/>
      <c r="D65" s="56"/>
      <c r="E65" s="56"/>
      <c r="F65" s="56"/>
      <c r="G65" s="56"/>
      <c r="H65" s="56"/>
      <c r="I65" s="56"/>
      <c r="J65" s="57"/>
      <c r="L65" s="23"/>
      <c r="M65" s="23"/>
    </row>
    <row r="66" spans="1:13" s="58" customFormat="1" ht="12" customHeight="1" x14ac:dyDescent="0.2">
      <c r="A66" s="170" t="s">
        <v>75</v>
      </c>
      <c r="B66" s="171"/>
      <c r="C66" s="171"/>
      <c r="D66" s="171"/>
      <c r="E66" s="171"/>
      <c r="F66" s="171"/>
      <c r="G66" s="171"/>
      <c r="H66" s="171"/>
      <c r="I66" s="171"/>
      <c r="J66" s="100">
        <f>J67-J39</f>
        <v>66313.584501872552</v>
      </c>
      <c r="L66" s="136">
        <f>L8+L19+L28+L48</f>
        <v>26135.196181732495</v>
      </c>
      <c r="M66" s="136">
        <f>M8+M19+M28+M48</f>
        <v>40178.38832014006</v>
      </c>
    </row>
    <row r="67" spans="1:13" s="58" customFormat="1" ht="12" customHeight="1" x14ac:dyDescent="0.2">
      <c r="A67" s="172" t="s">
        <v>76</v>
      </c>
      <c r="B67" s="173"/>
      <c r="C67" s="173"/>
      <c r="D67" s="173"/>
      <c r="E67" s="173"/>
      <c r="F67" s="173"/>
      <c r="G67" s="173"/>
      <c r="H67" s="173"/>
      <c r="I67" s="173"/>
      <c r="J67" s="101">
        <f>J7</f>
        <v>58691.983395837713</v>
      </c>
      <c r="L67" s="23"/>
      <c r="M67" s="23"/>
    </row>
    <row r="68" spans="1:13" s="58" customFormat="1" ht="12.75" customHeight="1" x14ac:dyDescent="0.2">
      <c r="A68" s="174" t="s">
        <v>77</v>
      </c>
      <c r="B68" s="175"/>
      <c r="C68" s="175"/>
      <c r="D68" s="175"/>
      <c r="E68" s="175"/>
      <c r="F68" s="175"/>
      <c r="G68" s="175"/>
      <c r="H68" s="175"/>
      <c r="I68" s="175"/>
      <c r="J68" s="101">
        <f>J66+$B$65</f>
        <v>66482.038486845457</v>
      </c>
      <c r="L68" s="23"/>
      <c r="M68" s="23"/>
    </row>
    <row r="69" spans="1:13" s="58" customFormat="1" ht="13.5" customHeight="1" thickBot="1" x14ac:dyDescent="0.25">
      <c r="A69" s="176" t="s">
        <v>78</v>
      </c>
      <c r="B69" s="177"/>
      <c r="C69" s="177"/>
      <c r="D69" s="177"/>
      <c r="E69" s="177"/>
      <c r="F69" s="177"/>
      <c r="G69" s="177"/>
      <c r="H69" s="177"/>
      <c r="I69" s="177"/>
      <c r="J69" s="143">
        <f>J67+$B$65</f>
        <v>58860.437380810617</v>
      </c>
      <c r="L69" s="23"/>
      <c r="M69" s="23"/>
    </row>
    <row r="70" spans="1:13" x14ac:dyDescent="0.2">
      <c r="A70" s="60"/>
      <c r="B70" s="60"/>
      <c r="C70" s="60"/>
      <c r="D70" s="60"/>
      <c r="E70" s="60"/>
      <c r="F70" s="60"/>
      <c r="G70" s="60"/>
      <c r="H70" s="60"/>
      <c r="I70" s="60"/>
      <c r="J70" s="61"/>
    </row>
    <row r="71" spans="1:13" ht="30" customHeight="1" x14ac:dyDescent="0.2">
      <c r="A71" s="165" t="s">
        <v>79</v>
      </c>
      <c r="B71" s="165"/>
      <c r="C71" s="165"/>
      <c r="D71" s="165"/>
      <c r="E71" s="165"/>
      <c r="F71" s="165"/>
      <c r="G71" s="165"/>
      <c r="H71" s="165"/>
      <c r="I71" s="165"/>
      <c r="J71" s="165"/>
    </row>
    <row r="72" spans="1:13" ht="15.75" x14ac:dyDescent="0.2">
      <c r="A72" s="62" t="s">
        <v>80</v>
      </c>
      <c r="B72" s="63"/>
      <c r="C72" s="63"/>
      <c r="D72" s="63"/>
      <c r="E72" s="63"/>
      <c r="F72" s="63"/>
      <c r="G72" s="63"/>
      <c r="H72" s="63"/>
      <c r="I72" s="63"/>
      <c r="J72" s="63"/>
    </row>
    <row r="73" spans="1:13" ht="15.75" x14ac:dyDescent="0.2">
      <c r="A73" s="64" t="s">
        <v>81</v>
      </c>
      <c r="B73" s="63"/>
      <c r="C73" s="63"/>
      <c r="D73" s="63"/>
      <c r="E73" s="63"/>
      <c r="F73" s="63"/>
      <c r="G73" s="63"/>
      <c r="H73" s="63"/>
      <c r="I73" s="63"/>
      <c r="J73" s="63"/>
    </row>
    <row r="75" spans="1:13" ht="13.5" thickBot="1" x14ac:dyDescent="0.25"/>
    <row r="76" spans="1:13" ht="41.25" customHeight="1" thickTop="1" thickBot="1" x14ac:dyDescent="0.25">
      <c r="A76" s="162" t="s">
        <v>84</v>
      </c>
      <c r="B76" s="163"/>
      <c r="C76" s="163"/>
      <c r="D76" s="163"/>
      <c r="E76" s="163"/>
      <c r="F76" s="163"/>
      <c r="G76" s="163"/>
      <c r="H76" s="163"/>
      <c r="I76" s="163"/>
      <c r="J76" s="164"/>
    </row>
    <row r="77" spans="1:13" ht="13.5" thickTop="1" x14ac:dyDescent="0.2">
      <c r="A77" s="87" t="s">
        <v>112</v>
      </c>
      <c r="B77" s="67"/>
      <c r="C77" s="67"/>
      <c r="D77" s="67"/>
      <c r="E77" s="67"/>
      <c r="F77" s="67"/>
      <c r="G77" s="67"/>
      <c r="H77" s="67"/>
      <c r="I77" s="67"/>
      <c r="J77" s="68"/>
    </row>
    <row r="78" spans="1:13" x14ac:dyDescent="0.2">
      <c r="A78" s="87" t="s">
        <v>98</v>
      </c>
      <c r="B78" s="67"/>
      <c r="C78" s="67"/>
      <c r="D78" s="67"/>
      <c r="E78" s="67"/>
      <c r="F78" s="67"/>
      <c r="G78" s="67"/>
      <c r="H78" s="67"/>
      <c r="I78" s="67"/>
      <c r="J78" s="69"/>
    </row>
    <row r="79" spans="1:13" x14ac:dyDescent="0.2">
      <c r="A79" s="87" t="s">
        <v>88</v>
      </c>
      <c r="B79" s="67"/>
      <c r="C79" s="67"/>
      <c r="D79" s="67"/>
      <c r="E79" s="67"/>
      <c r="F79" s="67"/>
      <c r="G79" s="67"/>
      <c r="H79" s="67"/>
      <c r="I79" s="67"/>
      <c r="J79" s="69"/>
    </row>
    <row r="80" spans="1:13" x14ac:dyDescent="0.2">
      <c r="A80" s="87"/>
      <c r="B80" s="67"/>
      <c r="C80" s="67"/>
      <c r="D80" s="67"/>
      <c r="E80" s="67"/>
      <c r="F80" s="67"/>
      <c r="G80" s="67"/>
      <c r="H80" s="67"/>
      <c r="I80" s="67"/>
      <c r="J80" s="69"/>
    </row>
    <row r="81" spans="1:10" x14ac:dyDescent="0.2">
      <c r="A81" s="87"/>
      <c r="B81" s="67"/>
      <c r="C81" s="67"/>
      <c r="D81" s="67"/>
      <c r="E81" s="67"/>
      <c r="F81" s="67"/>
      <c r="G81" s="67"/>
      <c r="H81" s="67"/>
      <c r="I81" s="67"/>
      <c r="J81" s="69"/>
    </row>
    <row r="82" spans="1:10" x14ac:dyDescent="0.2">
      <c r="A82" s="87" t="s">
        <v>97</v>
      </c>
      <c r="B82" s="67"/>
      <c r="C82" s="67"/>
      <c r="D82" s="67"/>
      <c r="E82" s="67"/>
      <c r="F82" s="67"/>
      <c r="G82" s="67"/>
      <c r="H82" s="67"/>
      <c r="I82" s="67"/>
      <c r="J82" s="69"/>
    </row>
    <row r="83" spans="1:10" x14ac:dyDescent="0.2">
      <c r="A83" s="66"/>
      <c r="B83" s="67"/>
      <c r="C83" s="67"/>
      <c r="D83" s="67"/>
      <c r="E83" s="67"/>
      <c r="F83" s="67"/>
      <c r="G83" s="67"/>
      <c r="H83" s="67"/>
      <c r="I83" s="67"/>
      <c r="J83" s="70"/>
    </row>
    <row r="84" spans="1:10" x14ac:dyDescent="0.2">
      <c r="A84" s="66"/>
      <c r="B84" s="67"/>
      <c r="C84" s="67"/>
      <c r="D84" s="67"/>
      <c r="E84" s="67"/>
      <c r="F84" s="67"/>
      <c r="G84" s="67"/>
      <c r="H84" s="67"/>
      <c r="I84" s="67"/>
      <c r="J84" s="68"/>
    </row>
    <row r="85" spans="1:10" x14ac:dyDescent="0.2">
      <c r="A85" s="87" t="s">
        <v>104</v>
      </c>
      <c r="B85" s="67"/>
      <c r="C85" s="67"/>
      <c r="D85" s="67"/>
      <c r="E85" s="67"/>
      <c r="F85" s="67"/>
      <c r="G85" s="67"/>
      <c r="H85" s="67"/>
      <c r="I85" s="67"/>
      <c r="J85" s="68"/>
    </row>
    <row r="86" spans="1:10" x14ac:dyDescent="0.2">
      <c r="A86" s="66"/>
      <c r="B86" s="67"/>
      <c r="C86" s="67"/>
      <c r="D86" s="67"/>
      <c r="E86" s="67"/>
      <c r="F86" s="67"/>
      <c r="G86" s="67"/>
      <c r="H86" s="67"/>
      <c r="I86" s="67"/>
      <c r="J86" s="68"/>
    </row>
    <row r="87" spans="1:10" x14ac:dyDescent="0.2">
      <c r="A87" s="66"/>
      <c r="B87" s="67"/>
      <c r="C87" s="67"/>
      <c r="D87" s="67"/>
      <c r="E87" s="67"/>
      <c r="F87" s="67"/>
      <c r="G87" s="67"/>
      <c r="H87" s="67"/>
      <c r="I87" s="67"/>
      <c r="J87" s="71"/>
    </row>
    <row r="88" spans="1:10" x14ac:dyDescent="0.2">
      <c r="A88" s="87"/>
      <c r="B88" s="67"/>
      <c r="C88" s="67"/>
      <c r="D88" s="67"/>
      <c r="E88" s="67"/>
      <c r="F88" s="67"/>
      <c r="G88" s="67"/>
      <c r="H88" s="67"/>
      <c r="I88" s="67"/>
      <c r="J88" s="71"/>
    </row>
    <row r="89" spans="1:10" x14ac:dyDescent="0.2">
      <c r="A89" s="66"/>
      <c r="B89" s="67"/>
      <c r="C89" s="67"/>
      <c r="D89" s="67"/>
      <c r="E89" s="67"/>
      <c r="F89" s="67"/>
      <c r="G89" s="67"/>
      <c r="H89" s="67"/>
      <c r="I89" s="67"/>
      <c r="J89" s="71"/>
    </row>
    <row r="90" spans="1:10" x14ac:dyDescent="0.2">
      <c r="A90" s="66"/>
      <c r="B90" s="67"/>
      <c r="C90" s="67"/>
      <c r="D90" s="67"/>
      <c r="E90" s="67"/>
      <c r="F90" s="67"/>
      <c r="G90" s="67"/>
      <c r="H90" s="67"/>
      <c r="I90" s="67"/>
      <c r="J90" s="71"/>
    </row>
    <row r="91" spans="1:10" x14ac:dyDescent="0.2">
      <c r="A91" s="66"/>
      <c r="B91" s="67"/>
      <c r="C91" s="67"/>
      <c r="D91" s="67"/>
      <c r="E91" s="67"/>
      <c r="F91" s="67"/>
      <c r="G91" s="67"/>
      <c r="H91" s="67"/>
      <c r="I91" s="67"/>
      <c r="J91" s="71"/>
    </row>
    <row r="92" spans="1:10" x14ac:dyDescent="0.2">
      <c r="A92" s="66"/>
      <c r="B92" s="67"/>
      <c r="C92" s="67"/>
      <c r="D92" s="67"/>
      <c r="E92" s="67"/>
      <c r="F92" s="67"/>
      <c r="G92" s="67"/>
      <c r="H92" s="67"/>
      <c r="I92" s="67"/>
      <c r="J92" s="71"/>
    </row>
    <row r="93" spans="1:10" x14ac:dyDescent="0.2">
      <c r="A93" s="66"/>
      <c r="B93" s="67"/>
      <c r="C93" s="67"/>
      <c r="D93" s="67"/>
      <c r="E93" s="67"/>
      <c r="F93" s="67"/>
      <c r="G93" s="67"/>
      <c r="H93" s="67"/>
      <c r="I93" s="67"/>
      <c r="J93" s="71"/>
    </row>
    <row r="94" spans="1:10" ht="13.5" thickBot="1" x14ac:dyDescent="0.25">
      <c r="A94" s="72"/>
      <c r="B94" s="73"/>
      <c r="C94" s="73"/>
      <c r="D94" s="73"/>
      <c r="E94" s="73"/>
      <c r="F94" s="73"/>
      <c r="G94" s="73"/>
      <c r="H94" s="73"/>
      <c r="I94" s="73"/>
      <c r="J94" s="74"/>
    </row>
    <row r="95" spans="1:10" ht="13.5" thickTop="1" x14ac:dyDescent="0.2"/>
  </sheetData>
  <mergeCells count="9">
    <mergeCell ref="L6:M6"/>
    <mergeCell ref="A76:J76"/>
    <mergeCell ref="A71:J71"/>
    <mergeCell ref="A1:E1"/>
    <mergeCell ref="B6:J6"/>
    <mergeCell ref="A66:I66"/>
    <mergeCell ref="A67:I67"/>
    <mergeCell ref="A68:I68"/>
    <mergeCell ref="A69:I69"/>
  </mergeCells>
  <dataValidations count="2">
    <dataValidation allowBlank="1" showInputMessage="1" showErrorMessage="1" sqref="I1:I4 E71:I73 B70:D73 J70:J73 J77:J82 L70:M65529 B74:J75 B95:K65529 J87:J94 B77:I94 L3:L6 M1:M5 L1 J1:J6 B2:E6 I6 F1:H6 B8:J65 A1:A1048576 N1:II65529 K1:K75 L7:M65"/>
    <dataValidation allowBlank="1" showInputMessage="1" showErrorMessage="1" sqref="B7:J7">
      <formula1>0</formula1>
      <formula2>0</formula2>
    </dataValidation>
  </dataValidations>
  <pageMargins left="0.39370078740157483" right="0.39370078740157483" top="0.39370078740157483" bottom="0.39370078740157483" header="0.19685039370078741" footer="0.19685039370078741"/>
  <pageSetup paperSize="9" scale="97" fitToHeight="0" orientation="landscape" r:id="rId1"/>
  <headerFooter alignWithMargins="0">
    <oddFooter>&amp;L&amp;"Times New Roman,Italic"Common Reporting Format for the provision of inventory information by Annex I Parties to the UNFCCC</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9"/>
  <sheetViews>
    <sheetView showGridLines="0" zoomScale="85" zoomScaleNormal="85" zoomScaleSheetLayoutView="100" workbookViewId="0">
      <pane xSplit="1" ySplit="6" topLeftCell="B7" activePane="bottomRight" state="frozen"/>
      <selection pane="topRight" activeCell="B1" sqref="B1"/>
      <selection pane="bottomLeft" activeCell="A7" sqref="A7"/>
      <selection pane="bottomRight" activeCell="B67" sqref="B67"/>
    </sheetView>
  </sheetViews>
  <sheetFormatPr defaultColWidth="8" defaultRowHeight="12.75" x14ac:dyDescent="0.2"/>
  <cols>
    <col min="1" max="1" width="45.7109375" customWidth="1"/>
    <col min="2" max="2" width="94.7109375" customWidth="1"/>
  </cols>
  <sheetData>
    <row r="1" spans="1:2" ht="17.25" x14ac:dyDescent="0.2">
      <c r="A1" s="91" t="s">
        <v>0</v>
      </c>
    </row>
    <row r="2" spans="1:2" ht="15.75" x14ac:dyDescent="0.2">
      <c r="A2" s="1" t="s">
        <v>2</v>
      </c>
    </row>
    <row r="4" spans="1:2" ht="13.5" thickBot="1" x14ac:dyDescent="0.25"/>
    <row r="5" spans="1:2" ht="19.5" customHeight="1" x14ac:dyDescent="0.2">
      <c r="A5" s="104" t="s">
        <v>5</v>
      </c>
      <c r="B5" s="102" t="s">
        <v>90</v>
      </c>
    </row>
    <row r="6" spans="1:2" ht="13.5" thickBot="1" x14ac:dyDescent="0.25">
      <c r="A6" s="7" t="s">
        <v>15</v>
      </c>
      <c r="B6" s="103"/>
    </row>
    <row r="7" spans="1:2" ht="15.75" thickTop="1" thickBot="1" x14ac:dyDescent="0.25">
      <c r="A7" s="105" t="s">
        <v>17</v>
      </c>
      <c r="B7" s="120"/>
    </row>
    <row r="8" spans="1:2" x14ac:dyDescent="0.2">
      <c r="A8" s="106" t="s">
        <v>18</v>
      </c>
      <c r="B8" s="121"/>
    </row>
    <row r="9" spans="1:2" x14ac:dyDescent="0.2">
      <c r="A9" s="107" t="s">
        <v>19</v>
      </c>
      <c r="B9" s="122"/>
    </row>
    <row r="10" spans="1:2" ht="24" x14ac:dyDescent="0.2">
      <c r="A10" s="108" t="s">
        <v>20</v>
      </c>
      <c r="B10" s="137" t="s">
        <v>105</v>
      </c>
    </row>
    <row r="11" spans="1:2" x14ac:dyDescent="0.2">
      <c r="A11" s="108" t="s">
        <v>21</v>
      </c>
      <c r="B11" s="137" t="s">
        <v>106</v>
      </c>
    </row>
    <row r="12" spans="1:2" ht="24" x14ac:dyDescent="0.2">
      <c r="A12" s="108" t="s">
        <v>22</v>
      </c>
      <c r="B12" s="137" t="s">
        <v>107</v>
      </c>
    </row>
    <row r="13" spans="1:2" x14ac:dyDescent="0.2">
      <c r="A13" s="108" t="s">
        <v>23</v>
      </c>
      <c r="B13" s="137" t="s">
        <v>106</v>
      </c>
    </row>
    <row r="14" spans="1:2" x14ac:dyDescent="0.2">
      <c r="A14" s="108" t="s">
        <v>24</v>
      </c>
      <c r="B14" s="137" t="s">
        <v>106</v>
      </c>
    </row>
    <row r="15" spans="1:2" x14ac:dyDescent="0.2">
      <c r="A15" s="107" t="s">
        <v>25</v>
      </c>
      <c r="B15" s="122"/>
    </row>
    <row r="16" spans="1:2" x14ac:dyDescent="0.2">
      <c r="A16" s="108" t="s">
        <v>26</v>
      </c>
      <c r="B16" s="131" t="s">
        <v>96</v>
      </c>
    </row>
    <row r="17" spans="1:2" ht="24" x14ac:dyDescent="0.2">
      <c r="A17" s="109" t="s">
        <v>27</v>
      </c>
      <c r="B17" s="137" t="s">
        <v>91</v>
      </c>
    </row>
    <row r="18" spans="1:2" ht="13.5" x14ac:dyDescent="0.2">
      <c r="A18" s="110" t="s">
        <v>28</v>
      </c>
      <c r="B18" s="138" t="s">
        <v>106</v>
      </c>
    </row>
    <row r="19" spans="1:2" x14ac:dyDescent="0.2">
      <c r="A19" s="111" t="s">
        <v>29</v>
      </c>
      <c r="B19" s="121"/>
    </row>
    <row r="20" spans="1:2" x14ac:dyDescent="0.2">
      <c r="A20" s="110" t="s">
        <v>30</v>
      </c>
      <c r="B20" s="139" t="s">
        <v>99</v>
      </c>
    </row>
    <row r="21" spans="1:2" x14ac:dyDescent="0.2">
      <c r="A21" s="110" t="s">
        <v>31</v>
      </c>
      <c r="B21" s="131" t="s">
        <v>96</v>
      </c>
    </row>
    <row r="22" spans="1:2" x14ac:dyDescent="0.2">
      <c r="A22" s="110" t="s">
        <v>32</v>
      </c>
      <c r="B22" s="139" t="s">
        <v>100</v>
      </c>
    </row>
    <row r="23" spans="1:2" x14ac:dyDescent="0.2">
      <c r="A23" s="112" t="s">
        <v>33</v>
      </c>
      <c r="B23" s="131" t="s">
        <v>96</v>
      </c>
    </row>
    <row r="24" spans="1:2" x14ac:dyDescent="0.2">
      <c r="A24" s="112" t="s">
        <v>34</v>
      </c>
      <c r="B24" s="131" t="s">
        <v>96</v>
      </c>
    </row>
    <row r="25" spans="1:2" x14ac:dyDescent="0.2">
      <c r="A25" s="112" t="s">
        <v>35</v>
      </c>
      <c r="B25" s="131" t="s">
        <v>96</v>
      </c>
    </row>
    <row r="26" spans="1:2" x14ac:dyDescent="0.2">
      <c r="A26" s="112" t="s">
        <v>36</v>
      </c>
      <c r="B26" s="131" t="s">
        <v>96</v>
      </c>
    </row>
    <row r="27" spans="1:2" x14ac:dyDescent="0.2">
      <c r="A27" s="110" t="s">
        <v>37</v>
      </c>
      <c r="B27" s="131" t="s">
        <v>96</v>
      </c>
    </row>
    <row r="28" spans="1:2" x14ac:dyDescent="0.2">
      <c r="A28" s="113" t="s">
        <v>38</v>
      </c>
      <c r="B28" s="121"/>
    </row>
    <row r="29" spans="1:2" x14ac:dyDescent="0.2">
      <c r="A29" s="107" t="s">
        <v>39</v>
      </c>
      <c r="B29" s="138" t="s">
        <v>108</v>
      </c>
    </row>
    <row r="30" spans="1:2" x14ac:dyDescent="0.2">
      <c r="A30" s="107" t="s">
        <v>40</v>
      </c>
      <c r="B30" s="138" t="s">
        <v>108</v>
      </c>
    </row>
    <row r="31" spans="1:2" x14ac:dyDescent="0.2">
      <c r="A31" s="107" t="s">
        <v>41</v>
      </c>
      <c r="B31" s="138" t="s">
        <v>109</v>
      </c>
    </row>
    <row r="32" spans="1:2" ht="13.5" x14ac:dyDescent="0.2">
      <c r="A32" s="107" t="s">
        <v>42</v>
      </c>
      <c r="B32" s="138" t="s">
        <v>109</v>
      </c>
    </row>
    <row r="33" spans="1:2" x14ac:dyDescent="0.2">
      <c r="A33" s="107" t="s">
        <v>43</v>
      </c>
      <c r="B33" s="122"/>
    </row>
    <row r="34" spans="1:2" x14ac:dyDescent="0.2">
      <c r="A34" s="107" t="s">
        <v>44</v>
      </c>
      <c r="B34" s="138" t="s">
        <v>109</v>
      </c>
    </row>
    <row r="35" spans="1:2" x14ac:dyDescent="0.2">
      <c r="A35" s="107" t="s">
        <v>45</v>
      </c>
      <c r="B35" s="138" t="s">
        <v>109</v>
      </c>
    </row>
    <row r="36" spans="1:2" x14ac:dyDescent="0.2">
      <c r="A36" s="107" t="s">
        <v>46</v>
      </c>
      <c r="B36" s="138" t="s">
        <v>109</v>
      </c>
    </row>
    <row r="37" spans="1:2" x14ac:dyDescent="0.2">
      <c r="A37" s="107" t="s">
        <v>47</v>
      </c>
      <c r="B37" s="138" t="s">
        <v>86</v>
      </c>
    </row>
    <row r="38" spans="1:2" x14ac:dyDescent="0.2">
      <c r="A38" s="114" t="s">
        <v>48</v>
      </c>
      <c r="B38" s="138" t="s">
        <v>86</v>
      </c>
    </row>
    <row r="39" spans="1:2" ht="14.25" x14ac:dyDescent="0.2">
      <c r="A39" s="115" t="s">
        <v>49</v>
      </c>
      <c r="B39" s="121"/>
    </row>
    <row r="40" spans="1:2" ht="12.75" customHeight="1" x14ac:dyDescent="0.2">
      <c r="A40" s="114" t="s">
        <v>50</v>
      </c>
      <c r="B40" s="178" t="s">
        <v>111</v>
      </c>
    </row>
    <row r="41" spans="1:2" x14ac:dyDescent="0.2">
      <c r="A41" s="114" t="s">
        <v>51</v>
      </c>
      <c r="B41" s="179"/>
    </row>
    <row r="42" spans="1:2" x14ac:dyDescent="0.2">
      <c r="A42" s="114" t="s">
        <v>52</v>
      </c>
      <c r="B42" s="179"/>
    </row>
    <row r="43" spans="1:2" x14ac:dyDescent="0.2">
      <c r="A43" s="114" t="s">
        <v>53</v>
      </c>
      <c r="B43" s="179"/>
    </row>
    <row r="44" spans="1:2" x14ac:dyDescent="0.2">
      <c r="A44" s="114" t="s">
        <v>54</v>
      </c>
      <c r="B44" s="179"/>
    </row>
    <row r="45" spans="1:2" x14ac:dyDescent="0.2">
      <c r="A45" s="114" t="s">
        <v>55</v>
      </c>
      <c r="B45" s="179"/>
    </row>
    <row r="46" spans="1:2" x14ac:dyDescent="0.2">
      <c r="A46" s="114" t="s">
        <v>56</v>
      </c>
      <c r="B46" s="179"/>
    </row>
    <row r="47" spans="1:2" ht="75.75" customHeight="1" x14ac:dyDescent="0.2">
      <c r="A47" s="114" t="s">
        <v>57</v>
      </c>
      <c r="B47" s="180"/>
    </row>
    <row r="48" spans="1:2" x14ac:dyDescent="0.2">
      <c r="A48" s="115" t="s">
        <v>58</v>
      </c>
      <c r="B48" s="132"/>
    </row>
    <row r="49" spans="1:2" x14ac:dyDescent="0.2">
      <c r="A49" s="107" t="s">
        <v>59</v>
      </c>
      <c r="B49" s="131" t="s">
        <v>93</v>
      </c>
    </row>
    <row r="50" spans="1:2" x14ac:dyDescent="0.2">
      <c r="A50" s="116" t="s">
        <v>60</v>
      </c>
      <c r="B50" s="131" t="s">
        <v>94</v>
      </c>
    </row>
    <row r="51" spans="1:2" x14ac:dyDescent="0.2">
      <c r="A51" s="117" t="s">
        <v>61</v>
      </c>
      <c r="B51" s="131" t="s">
        <v>95</v>
      </c>
    </row>
    <row r="52" spans="1:2" x14ac:dyDescent="0.2">
      <c r="A52" s="114" t="s">
        <v>62</v>
      </c>
      <c r="B52" s="131" t="s">
        <v>96</v>
      </c>
    </row>
    <row r="53" spans="1:2" x14ac:dyDescent="0.2">
      <c r="A53" s="107" t="s">
        <v>63</v>
      </c>
      <c r="B53" s="131" t="s">
        <v>96</v>
      </c>
    </row>
    <row r="54" spans="1:2" x14ac:dyDescent="0.2">
      <c r="A54" s="118" t="s">
        <v>64</v>
      </c>
      <c r="B54" s="135"/>
    </row>
    <row r="55" spans="1:2" ht="13.5" thickBot="1" x14ac:dyDescent="0.25">
      <c r="A55" s="119"/>
      <c r="B55" s="123"/>
    </row>
    <row r="56" spans="1:2" ht="13.5" thickBot="1" x14ac:dyDescent="0.25">
      <c r="B56" s="133"/>
    </row>
    <row r="57" spans="1:2" ht="14.25" x14ac:dyDescent="0.2">
      <c r="A57" s="124" t="s">
        <v>65</v>
      </c>
      <c r="B57" s="150"/>
    </row>
    <row r="58" spans="1:2" x14ac:dyDescent="0.2">
      <c r="A58" s="113" t="s">
        <v>66</v>
      </c>
      <c r="B58" s="145"/>
    </row>
    <row r="59" spans="1:2" x14ac:dyDescent="0.2">
      <c r="A59" s="125" t="s">
        <v>67</v>
      </c>
      <c r="B59" s="146"/>
    </row>
    <row r="60" spans="1:2" x14ac:dyDescent="0.2">
      <c r="A60" s="126" t="s">
        <v>68</v>
      </c>
      <c r="B60" s="145"/>
    </row>
    <row r="61" spans="1:2" x14ac:dyDescent="0.2">
      <c r="A61" s="127" t="s">
        <v>69</v>
      </c>
      <c r="B61" s="147"/>
    </row>
    <row r="62" spans="1:2" ht="13.5" x14ac:dyDescent="0.2">
      <c r="A62" s="113" t="s">
        <v>70</v>
      </c>
      <c r="B62" s="148"/>
    </row>
    <row r="63" spans="1:2" ht="13.5" x14ac:dyDescent="0.2">
      <c r="A63" s="128" t="s">
        <v>71</v>
      </c>
      <c r="B63" s="148"/>
    </row>
    <row r="64" spans="1:2" x14ac:dyDescent="0.2">
      <c r="A64" s="129" t="s">
        <v>72</v>
      </c>
      <c r="B64" s="149"/>
    </row>
    <row r="65" spans="1:2" ht="14.25" thickBot="1" x14ac:dyDescent="0.3">
      <c r="A65" s="130" t="s">
        <v>73</v>
      </c>
      <c r="B65" s="151"/>
    </row>
    <row r="66" spans="1:2" ht="13.5" thickBot="1" x14ac:dyDescent="0.25">
      <c r="A66" s="54"/>
      <c r="B66" s="134"/>
    </row>
    <row r="67" spans="1:2" ht="15" thickBot="1" x14ac:dyDescent="0.25">
      <c r="A67" s="141" t="s">
        <v>74</v>
      </c>
      <c r="B67" s="142" t="s">
        <v>110</v>
      </c>
    </row>
    <row r="68" spans="1:2" s="58" customFormat="1" x14ac:dyDescent="0.2">
      <c r="B68" s="59"/>
    </row>
    <row r="69" spans="1:2" ht="12" customHeight="1" x14ac:dyDescent="0.2">
      <c r="A69" s="60"/>
      <c r="B69" s="59"/>
    </row>
  </sheetData>
  <mergeCells count="1">
    <mergeCell ref="B40:B47"/>
  </mergeCells>
  <dataValidations count="1">
    <dataValidation allowBlank="1" showInputMessage="1" showErrorMessage="1" sqref="A1:A1048576 B54:B65505 B48:B50 B17:B20 B22 C1:IH65505 B1:B15 B28:B40"/>
  </dataValidations>
  <pageMargins left="0.39370078740157483" right="0.39370078740157483" top="0.39370078740157483" bottom="0.39370078740157483" header="0.19685039370078741" footer="0.19685039370078741"/>
  <pageSetup paperSize="9" scale="97" fitToHeight="0" orientation="landscape" r:id="rId1"/>
  <headerFooter alignWithMargins="0">
    <oddFooter>&amp;L&amp;"Times New Roman,Italic"Common Reporting Format for the provision of inventory information by Annex I Parties to the UNFCCC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7</vt:i4>
      </vt:variant>
    </vt:vector>
  </HeadingPairs>
  <TitlesOfParts>
    <vt:vector size="9" baseType="lpstr">
      <vt:lpstr>Summary2 (post KP rep. 4AR GWP)</vt:lpstr>
      <vt:lpstr>assumptions-methods</vt:lpstr>
      <vt:lpstr>'assumptions-methods'!Área_de_Impressão</vt:lpstr>
      <vt:lpstr>'Summary2 (post KP rep. 4AR GWP)'!Área_de_Impressão</vt:lpstr>
      <vt:lpstr>'assumptions-methods'!Sheet51Range1</vt:lpstr>
      <vt:lpstr>Sheet51Range1</vt:lpstr>
      <vt:lpstr>'assumptions-methods'!Sheet51Range2</vt:lpstr>
      <vt:lpstr>Sheet51Range2</vt:lpstr>
      <vt:lpstr>Sheet51Range5</vt:lpstr>
    </vt:vector>
  </TitlesOfParts>
  <Company>European 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dc:creator>
  <cp:lastModifiedBy>Teresa Costa Pereira</cp:lastModifiedBy>
  <dcterms:created xsi:type="dcterms:W3CDTF">2014-06-10T11:45:02Z</dcterms:created>
  <dcterms:modified xsi:type="dcterms:W3CDTF">2017-07-28T15:46:10Z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